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21075" windowHeight="8250" activeTab="2"/>
  </bookViews>
  <sheets>
    <sheet name="Тит" sheetId="3" r:id="rId1"/>
    <sheet name="раздел 1" sheetId="1" r:id="rId2"/>
    <sheet name="раздел 2" sheetId="2" r:id="rId3"/>
  </sheets>
  <calcPr calcId="124519"/>
</workbook>
</file>

<file path=xl/calcChain.xml><?xml version="1.0" encoding="utf-8"?>
<calcChain xmlns="http://schemas.openxmlformats.org/spreadsheetml/2006/main">
  <c r="D8" i="1"/>
  <c r="D62"/>
  <c r="H32" l="1"/>
  <c r="D24"/>
  <c r="E8"/>
  <c r="D13" l="1"/>
  <c r="G17"/>
  <c r="I17" s="1"/>
  <c r="H24" l="1"/>
  <c r="F24"/>
  <c r="H29" i="2" l="1"/>
  <c r="E9"/>
  <c r="D72" i="1" l="1"/>
  <c r="D32" s="1"/>
  <c r="H72"/>
  <c r="F72"/>
  <c r="F9" i="2" l="1"/>
  <c r="H50" i="1"/>
  <c r="F50"/>
  <c r="D50"/>
  <c r="F32" l="1"/>
  <c r="G9" i="2" l="1"/>
  <c r="I32" i="1"/>
  <c r="G25" i="2" s="1"/>
  <c r="G32" i="1"/>
  <c r="F25" i="2" s="1"/>
  <c r="F29" s="1"/>
  <c r="E32" i="1"/>
  <c r="E25" i="2" s="1"/>
  <c r="E29" s="1"/>
  <c r="H13" i="1"/>
  <c r="H8" s="1"/>
  <c r="F13"/>
  <c r="F8" s="1"/>
  <c r="G29" i="2" l="1"/>
</calcChain>
</file>

<file path=xl/sharedStrings.xml><?xml version="1.0" encoding="utf-8"?>
<sst xmlns="http://schemas.openxmlformats.org/spreadsheetml/2006/main" count="279" uniqueCount="138">
  <si>
    <t>Наименование показателя</t>
  </si>
  <si>
    <t>Код строки</t>
  </si>
  <si>
    <t>Код по бюджетной классификации Российской Федерации &lt;3&gt;</t>
  </si>
  <si>
    <t>Сумма, руб. (с точностью до двух знаков после запятой - 0,00)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</si>
  <si>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</si>
  <si>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</si>
  <si>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</si>
  <si>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</si>
  <si>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субсидии</t>
  </si>
  <si>
    <t>поступления от приносящей доход деятельности</t>
  </si>
  <si>
    <t>Остаток средств на начало текущего финансового года &lt;4&gt;</t>
  </si>
  <si>
    <t>х</t>
  </si>
  <si>
    <t>Остаток средств на конец текущего финансового года &lt;4&gt;</t>
  </si>
  <si>
    <t>Доходы, всего:</t>
  </si>
  <si>
    <t>в том числе:</t>
  </si>
  <si>
    <t>доходы от собственности, всего</t>
  </si>
  <si>
    <t>доходы, получаемые в виде арендной либо иной платы за передачу в возмездное пользование муниципального имущества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</si>
  <si>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</si>
  <si>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</si>
  <si>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</si>
  <si>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доходы от операций с активами, всего</t>
  </si>
  <si>
    <t>прочие поступления, всего &lt;5&gt;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</si>
  <si>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</si>
  <si>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</si>
  <si>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</si>
  <si>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</si>
  <si>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</si>
  <si>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</si>
  <si>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</si>
  <si>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</si>
  <si>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</si>
  <si>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</si>
  <si>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</si>
  <si>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</si>
  <si>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</si>
  <si>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</si>
  <si>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</si>
  <si>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</si>
  <si>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</si>
  <si>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</si>
  <si>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</si>
  <si>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</si>
  <si>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&lt;6&gt;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</si>
  <si>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</si>
  <si>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</si>
  <si>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</si>
  <si>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</si>
  <si>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</si>
  <si>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</si>
  <si>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</si>
  <si>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&lt;7&gt;</t>
  </si>
  <si>
    <t>налог на прибыль &lt;7&gt;</t>
  </si>
  <si>
    <t>налог на добавленную стоимость &lt;7&gt;</t>
  </si>
  <si>
    <t>прочие налоги, уменьшающие доход &lt;7&gt;</t>
  </si>
  <si>
    <t>Прочие выплаты, всего &lt;8&gt;</t>
  </si>
  <si>
    <t>возврат в бюджет средств субсидии</t>
  </si>
  <si>
    <t>N п/п</t>
  </si>
  <si>
    <t>Коды строк</t>
  </si>
  <si>
    <t>Год начала закупки</t>
  </si>
  <si>
    <t>Сумма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</si>
  <si>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</si>
  <si>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</si>
  <si>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</si>
  <si>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 &lt;10&gt;</t>
  </si>
  <si>
    <t>за счет субсидий, предоставляемых на финансовое обеспечение выполнения государственного (муниципального) задания</t>
  </si>
  <si>
    <t>1.4.1.1</t>
  </si>
  <si>
    <t>в соответствии с Федеральным законом № 44-ФЗ</t>
  </si>
  <si>
    <t>1.4.1.2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</si>
  <si>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</si>
  <si>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</si>
  <si>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</si>
  <si>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за счет субсидий, предоставляемых на осуществление капитальных вложений &lt;14&gt;</t>
  </si>
  <si>
    <t>за счет прочих источников финансового обеспечения</t>
  </si>
  <si>
    <t>1.4.4.1</t>
  </si>
  <si>
    <t>1.4.4.2</t>
  </si>
  <si>
    <t>в соответствии с Федеральным законом № 223-ФЗ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</si>
  <si>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</si>
  <si>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</si>
  <si>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СОГЛАСОВАНО</t>
  </si>
  <si>
    <t>на 2021 г.</t>
  </si>
  <si>
    <t>на 2022 г.</t>
  </si>
  <si>
    <t>на 2023 г.</t>
  </si>
  <si>
    <t>доходы от оказания услуг, работ, компенсации затрат учреждений, всего(611+131)</t>
  </si>
  <si>
    <t>субсидии на финансовое обеспечение выполнения муниципального задания(611)</t>
  </si>
  <si>
    <t xml:space="preserve">доходы от оказания услуг, выполнения работ, в рамках установленного муниципального задания </t>
  </si>
  <si>
    <t>доходы от оказания услуг, выполнения работ, за плату сверх установленного муниципального задания и иной приносящей доход деятельности, предусмотренной уставом учреждения (131)</t>
  </si>
  <si>
    <t>прочие доходы, всего (612)</t>
  </si>
  <si>
    <t>целевые субсидии (все кроме 310)</t>
  </si>
  <si>
    <t>в том числе: оплата труда</t>
  </si>
  <si>
    <t>из них: пособия по социальной помощи населению</t>
  </si>
  <si>
    <t>Х</t>
  </si>
  <si>
    <t>Раздел 2. Сведения по выплатам на закупки товаров,работ,услуг</t>
  </si>
  <si>
    <t xml:space="preserve">                                        (должность)                                                     (подпись)                           (расшифровка подписи)</t>
  </si>
  <si>
    <t xml:space="preserve">     Исполнитель   Экономист                      </t>
  </si>
  <si>
    <t xml:space="preserve">Управление образования администрации Северо-Енисейского района </t>
  </si>
  <si>
    <t xml:space="preserve">                                            М.А.Максименко </t>
  </si>
  <si>
    <t xml:space="preserve">И.В.Губкина </t>
  </si>
  <si>
    <t xml:space="preserve">                                                                           Приложение № 8                                                                                                            к распоряжению Управления образования администрации Северо-Енисейского района от 26.12.2019г №213</t>
  </si>
  <si>
    <t>Утверждаю</t>
  </si>
  <si>
    <t>(подпись)                                         (расшифровка подписи)</t>
  </si>
  <si>
    <t xml:space="preserve">План финансово - хозяйственной деятельности </t>
  </si>
  <si>
    <t>КОДЫ</t>
  </si>
  <si>
    <t>Дата</t>
  </si>
  <si>
    <t>по Сводному реестру</t>
  </si>
  <si>
    <t>Орган,осуществляющий  фукции и полномочия учредителя (уполномоченный орган)</t>
  </si>
  <si>
    <t xml:space="preserve">Управление образования администраии Северо-Еисейского района </t>
  </si>
  <si>
    <t>глава по БК</t>
  </si>
  <si>
    <t xml:space="preserve"> </t>
  </si>
  <si>
    <t>ИНН</t>
  </si>
  <si>
    <t>КПП</t>
  </si>
  <si>
    <t>Наименование муниципального учреждения Северо-Енисейского района</t>
  </si>
  <si>
    <t>по ОКЕИ</t>
  </si>
  <si>
    <t>Единица измерения:</t>
  </si>
  <si>
    <t>руб.</t>
  </si>
  <si>
    <t>И.В.Губкина</t>
  </si>
  <si>
    <t>на 2021 год и плановый период 2022 и 2023 годов</t>
  </si>
  <si>
    <t>на 2021г.</t>
  </si>
  <si>
    <t>на 2022г.</t>
  </si>
  <si>
    <t>субсидии на осуществление капитальных вложений (310)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</si>
  <si>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от 05.04.2013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от 18.07.2011 № 223-ФЗ «О закупках товаров, работ, услуг отдельными видами юридических лиц» (далее - Федеральный закон № 223-ФЗ) </t>
    </r>
    <r>
      <rPr>
        <sz val="10"/>
        <color rgb="FF0000FF"/>
        <rFont val="Times New Roman"/>
        <family val="1"/>
        <charset val="204"/>
      </rPr>
      <t>&lt;11&gt;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</si>
  <si>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&lt;11&gt;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</si>
  <si>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&lt;12&gt;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</si>
  <si>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&lt;12&gt;</t>
    </r>
  </si>
  <si>
    <r>
      <t xml:space="preserve">в соответствии с Федеральным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rFont val="Times New Roman"/>
        <family val="1"/>
        <charset val="204"/>
      </rPr>
      <t>&lt;13&gt;</t>
    </r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</si>
  <si>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0"/>
        <color rgb="FF0000FF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№ 44-ФЗ, по  соответствующему году закупки </t>
    </r>
    <r>
      <rPr>
        <sz val="10"/>
        <color rgb="FF0000FF"/>
        <rFont val="Times New Roman"/>
        <family val="1"/>
        <charset val="204"/>
      </rPr>
      <t>&lt;15&gt;</t>
    </r>
  </si>
  <si>
    <t>Руководитель Управления образования администрации  Северо-Енисейского района</t>
  </si>
  <si>
    <t xml:space="preserve"> Руководитель муниципального бюджетного общеобразовательного  учреждения "Брянковская  средняя школа №5"</t>
  </si>
  <si>
    <t>Н.С.Храмцова</t>
  </si>
  <si>
    <t xml:space="preserve">Распоряжением Управления образования администрации Северо-Енисейского района от 29.12.2020 № 215  </t>
  </si>
  <si>
    <t>от " 29 "декабря   2020 года</t>
  </si>
  <si>
    <t xml:space="preserve">                                             «29 » декабря  2020 г.</t>
  </si>
  <si>
    <t xml:space="preserve">                                             «29 »декабря         2020 г.</t>
  </si>
  <si>
    <t>Муниципальное бюджетное общеобразовательное  учреждение "Брянковская  средняя школа №8"</t>
  </si>
  <si>
    <t>1.4.1.3</t>
  </si>
  <si>
    <t>1.4.2.3</t>
  </si>
  <si>
    <t>1.4.2.4</t>
  </si>
  <si>
    <t xml:space="preserve">  (подпись)     (расшифровка подписи)</t>
  </si>
  <si>
    <t xml:space="preserve">(наименование должности   руководителя уполномоченного органа)                   </t>
  </si>
</sst>
</file>

<file path=xl/styles.xml><?xml version="1.0" encoding="utf-8"?>
<styleSheet xmlns="http://schemas.openxmlformats.org/spreadsheetml/2006/main">
  <numFmts count="1">
    <numFmt numFmtId="164" formatCode="_-* #,##0.00\ _р_._-;\-* #,##0.00\ _р_._-;_-* &quot;-&quot;??\ _р_._-;_-@_-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0" fontId="16" fillId="0" borderId="0"/>
    <xf numFmtId="0" fontId="18" fillId="0" borderId="0"/>
    <xf numFmtId="0" fontId="17" fillId="0" borderId="0"/>
  </cellStyleXfs>
  <cellXfs count="138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0" fillId="0" borderId="0" xfId="0" applyNumberFormat="1"/>
    <xf numFmtId="4" fontId="3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0" fontId="11" fillId="0" borderId="0" xfId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7" xfId="1" applyFont="1" applyBorder="1" applyAlignment="1">
      <alignment vertical="center" wrapText="1"/>
    </xf>
    <xf numFmtId="164" fontId="5" fillId="2" borderId="7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7" xfId="2" applyNumberFormat="1" applyFont="1" applyFill="1" applyBorder="1" applyAlignment="1">
      <alignment vertical="center" wrapText="1"/>
    </xf>
    <xf numFmtId="4" fontId="5" fillId="0" borderId="7" xfId="2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vertical="center" wrapText="1"/>
    </xf>
    <xf numFmtId="4" fontId="5" fillId="0" borderId="24" xfId="0" applyNumberFormat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4" fontId="5" fillId="0" borderId="12" xfId="2" applyNumberFormat="1" applyFont="1" applyFill="1" applyBorder="1" applyAlignment="1">
      <alignment vertical="center" wrapText="1"/>
    </xf>
    <xf numFmtId="4" fontId="5" fillId="0" borderId="16" xfId="2" applyNumberFormat="1" applyFont="1" applyFill="1" applyBorder="1" applyAlignment="1">
      <alignment vertical="center" wrapText="1"/>
    </xf>
    <xf numFmtId="4" fontId="5" fillId="0" borderId="25" xfId="2" applyNumberFormat="1" applyFont="1" applyFill="1" applyBorder="1" applyAlignment="1">
      <alignment vertical="center" wrapText="1"/>
    </xf>
    <xf numFmtId="4" fontId="5" fillId="0" borderId="9" xfId="2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7" xfId="2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 vertical="top" wrapText="1"/>
    </xf>
    <xf numFmtId="14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</cellXfs>
  <cellStyles count="6">
    <cellStyle name="Excel Built-in Normal" xfId="4"/>
    <cellStyle name="Гиперссылка" xfId="1" builtinId="8"/>
    <cellStyle name="Обычный" xfId="0" builtinId="0"/>
    <cellStyle name="Обычный 2" xfId="3"/>
    <cellStyle name="Обычный 2 2 2" xf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E5C71C0157D592B2878A7A4A35A7A021DC3E1A143A4BFF04146F8E1BDC0012A92A17978D91B21DFD6D7B12DF14a9R8C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E5C71C0157D592B2878A7A4A35A7A021DC3F1E133C40FF04146F8E1BDC0012A93817CF8392B305F73834548A1893C9F128D121B884DCaARAC" TargetMode="External"/><Relationship Id="rId1" Type="http://schemas.openxmlformats.org/officeDocument/2006/relationships/hyperlink" Target="consultantplus://offline/ref=E5C71C0157D592B2878A7A4A35A7A021DC3E1A143A4BFF04146F8E1BDC0012A92A17978D91B21DFD6D7B12DF14a9R8C" TargetMode="External"/><Relationship Id="rId6" Type="http://schemas.openxmlformats.org/officeDocument/2006/relationships/hyperlink" Target="consultantplus://offline/ref=E5C71C0157D592B2878A7A4A35A7A021DC3F1E103647FF04146F8E1BDC0012A92A17978D91B21DFD6D7B12DF14a9R8C" TargetMode="External"/><Relationship Id="rId5" Type="http://schemas.openxmlformats.org/officeDocument/2006/relationships/hyperlink" Target="consultantplus://offline/ref=E5C71C0157D592B2878A7A4A35A7A021DC3F1E103647FF04146F8E1BDC0012A92A17978D91B21DFD6D7B12DF14a9R8C" TargetMode="External"/><Relationship Id="rId4" Type="http://schemas.openxmlformats.org/officeDocument/2006/relationships/hyperlink" Target="consultantplus://offline/ref=E5C71C0157D592B2878A7A4A35A7A021DC3E1A143A4BFF04146F8E1BDC0012A92A17978D91B21DFD6D7B12DF14a9R8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workbookViewId="0">
      <selection activeCell="A2" sqref="A2:H26"/>
    </sheetView>
  </sheetViews>
  <sheetFormatPr defaultRowHeight="15"/>
  <sheetData>
    <row r="2" spans="1:8" ht="47.25" customHeight="1">
      <c r="D2" s="68" t="s">
        <v>97</v>
      </c>
      <c r="E2" s="68"/>
      <c r="F2" s="68"/>
      <c r="G2" s="68"/>
      <c r="H2" s="68"/>
    </row>
    <row r="3" spans="1:8" ht="18.75" customHeight="1">
      <c r="D3" s="69" t="s">
        <v>98</v>
      </c>
      <c r="E3" s="69"/>
      <c r="F3" s="69"/>
      <c r="G3" s="69"/>
      <c r="H3" s="69"/>
    </row>
    <row r="4" spans="1:8" ht="42" customHeight="1">
      <c r="D4" s="69" t="s">
        <v>128</v>
      </c>
      <c r="E4" s="69"/>
      <c r="F4" s="69"/>
      <c r="G4" s="69"/>
      <c r="H4" s="69"/>
    </row>
    <row r="5" spans="1:8" ht="28.9" customHeight="1">
      <c r="D5" s="70" t="s">
        <v>125</v>
      </c>
      <c r="E5" s="70"/>
      <c r="F5" s="70"/>
      <c r="G5" s="70"/>
      <c r="H5" s="70"/>
    </row>
    <row r="6" spans="1:8" ht="12.6" customHeight="1">
      <c r="D6" s="71" t="s">
        <v>114</v>
      </c>
      <c r="E6" s="71"/>
      <c r="F6" s="71"/>
      <c r="G6" s="71"/>
      <c r="H6" s="71"/>
    </row>
    <row r="7" spans="1:8" ht="15.6" customHeight="1">
      <c r="D7" s="72" t="s">
        <v>99</v>
      </c>
      <c r="E7" s="72"/>
      <c r="F7" s="72"/>
      <c r="G7" s="72"/>
      <c r="H7" s="72"/>
    </row>
    <row r="8" spans="1:8" ht="14.25" customHeight="1">
      <c r="D8" s="5"/>
      <c r="E8" s="5"/>
      <c r="F8" s="5"/>
      <c r="G8" s="5"/>
      <c r="H8" s="5"/>
    </row>
    <row r="9" spans="1:8" ht="22.5" hidden="1" customHeight="1">
      <c r="D9" s="73"/>
      <c r="E9" s="73"/>
      <c r="F9" s="73"/>
      <c r="G9" s="73"/>
      <c r="H9" s="73"/>
    </row>
    <row r="10" spans="1:8" ht="3" hidden="1" customHeight="1">
      <c r="D10" s="74"/>
      <c r="E10" s="74"/>
      <c r="F10" s="74"/>
      <c r="G10" s="74"/>
      <c r="H10" s="74"/>
    </row>
    <row r="11" spans="1:8" ht="9" customHeight="1">
      <c r="A11" s="6"/>
      <c r="B11" s="6"/>
      <c r="C11" s="6"/>
      <c r="D11" s="7"/>
      <c r="E11" s="7"/>
      <c r="F11" s="7"/>
      <c r="G11" s="7"/>
      <c r="H11" s="7"/>
    </row>
    <row r="12" spans="1:8" hidden="1">
      <c r="A12" s="6"/>
      <c r="B12" s="6"/>
      <c r="C12" s="6"/>
      <c r="D12" s="8"/>
      <c r="E12" s="6"/>
      <c r="F12" s="6"/>
      <c r="G12" s="6"/>
      <c r="H12" s="6"/>
    </row>
    <row r="13" spans="1:8" ht="17.45" customHeight="1">
      <c r="A13" s="75" t="s">
        <v>100</v>
      </c>
      <c r="B13" s="75"/>
      <c r="C13" s="75"/>
      <c r="D13" s="75"/>
      <c r="E13" s="75"/>
      <c r="F13" s="75"/>
      <c r="G13" s="75"/>
      <c r="H13" s="6"/>
    </row>
    <row r="14" spans="1:8" ht="34.9" customHeight="1">
      <c r="A14" s="75" t="s">
        <v>115</v>
      </c>
      <c r="B14" s="75"/>
      <c r="C14" s="75"/>
      <c r="D14" s="75"/>
      <c r="E14" s="75"/>
      <c r="F14" s="75"/>
      <c r="G14" s="75"/>
      <c r="H14" s="6"/>
    </row>
    <row r="15" spans="1:8" ht="18.75">
      <c r="A15" s="9"/>
      <c r="B15" s="9"/>
      <c r="C15" s="9"/>
      <c r="D15" s="9"/>
      <c r="E15" s="9"/>
      <c r="F15" s="10"/>
      <c r="G15" s="11" t="s">
        <v>101</v>
      </c>
      <c r="H15" s="6"/>
    </row>
    <row r="16" spans="1:8" ht="18.75">
      <c r="A16" s="9"/>
      <c r="B16" s="9"/>
      <c r="C16" s="9"/>
      <c r="D16" s="9"/>
      <c r="E16" s="9"/>
      <c r="F16" s="12"/>
      <c r="G16" s="67"/>
      <c r="H16" s="67"/>
    </row>
    <row r="17" spans="1:8">
      <c r="A17" s="65" t="s">
        <v>129</v>
      </c>
      <c r="B17" s="65"/>
      <c r="C17" s="65"/>
      <c r="D17" s="65"/>
      <c r="E17" s="65"/>
      <c r="F17" s="12" t="s">
        <v>102</v>
      </c>
      <c r="G17" s="66">
        <v>44194</v>
      </c>
      <c r="H17" s="67"/>
    </row>
    <row r="18" spans="1:8" ht="24" customHeight="1">
      <c r="A18" s="10"/>
      <c r="B18" s="10"/>
      <c r="C18" s="10"/>
      <c r="D18" s="10"/>
      <c r="E18" s="10"/>
      <c r="F18" s="12" t="s">
        <v>103</v>
      </c>
      <c r="G18" s="67"/>
      <c r="H18" s="67"/>
    </row>
    <row r="19" spans="1:8">
      <c r="A19" s="6"/>
      <c r="B19" s="6"/>
      <c r="C19" s="6"/>
      <c r="D19" s="8"/>
      <c r="E19" s="6"/>
      <c r="F19" s="12"/>
      <c r="G19" s="67"/>
      <c r="H19" s="67"/>
    </row>
    <row r="20" spans="1:8" ht="93.75" customHeight="1">
      <c r="A20" s="76" t="s">
        <v>104</v>
      </c>
      <c r="B20" s="76"/>
      <c r="C20" s="76"/>
      <c r="D20" s="80" t="s">
        <v>105</v>
      </c>
      <c r="E20" s="80"/>
      <c r="F20" s="12" t="s">
        <v>106</v>
      </c>
      <c r="G20" s="67" t="s">
        <v>107</v>
      </c>
      <c r="H20" s="67"/>
    </row>
    <row r="21" spans="1:8" ht="23.25" customHeight="1">
      <c r="A21" s="76"/>
      <c r="B21" s="76"/>
      <c r="C21" s="76"/>
      <c r="D21" s="77"/>
      <c r="E21" s="77"/>
      <c r="F21" s="12" t="s">
        <v>103</v>
      </c>
      <c r="G21" s="79"/>
      <c r="H21" s="79"/>
    </row>
    <row r="22" spans="1:8" ht="14.25" customHeight="1">
      <c r="A22" s="76"/>
      <c r="B22" s="76"/>
      <c r="C22" s="76"/>
      <c r="D22" s="77"/>
      <c r="E22" s="77"/>
      <c r="F22" s="6" t="s">
        <v>108</v>
      </c>
      <c r="G22" s="79">
        <v>2434000991</v>
      </c>
      <c r="H22" s="79"/>
    </row>
    <row r="23" spans="1:8" ht="15" customHeight="1">
      <c r="A23" s="76"/>
      <c r="B23" s="76"/>
      <c r="C23" s="76"/>
      <c r="D23" s="78"/>
      <c r="E23" s="78"/>
      <c r="F23" s="13" t="s">
        <v>109</v>
      </c>
      <c r="G23" s="79">
        <v>243401001</v>
      </c>
      <c r="H23" s="79"/>
    </row>
    <row r="24" spans="1:8" ht="0.75" customHeight="1">
      <c r="A24" s="81"/>
      <c r="B24" s="81"/>
      <c r="C24" s="81"/>
      <c r="D24" s="6"/>
      <c r="E24" s="6"/>
      <c r="F24" s="11"/>
      <c r="G24" s="67"/>
      <c r="H24" s="67"/>
    </row>
    <row r="25" spans="1:8" ht="129.75" customHeight="1">
      <c r="A25" s="81" t="s">
        <v>110</v>
      </c>
      <c r="B25" s="81"/>
      <c r="C25" s="81"/>
      <c r="D25" s="78" t="s">
        <v>132</v>
      </c>
      <c r="E25" s="78"/>
      <c r="F25" s="12" t="s">
        <v>111</v>
      </c>
      <c r="G25" s="67">
        <v>383</v>
      </c>
      <c r="H25" s="67"/>
    </row>
    <row r="26" spans="1:8" ht="39.6" customHeight="1">
      <c r="A26" t="s">
        <v>112</v>
      </c>
      <c r="C26" t="s">
        <v>113</v>
      </c>
      <c r="F26" s="12"/>
      <c r="G26" s="12"/>
      <c r="H26" s="6"/>
    </row>
  </sheetData>
  <mergeCells count="28">
    <mergeCell ref="A24:C24"/>
    <mergeCell ref="G24:H24"/>
    <mergeCell ref="A25:C25"/>
    <mergeCell ref="D25:E25"/>
    <mergeCell ref="G25:H25"/>
    <mergeCell ref="G18:H18"/>
    <mergeCell ref="G19:H19"/>
    <mergeCell ref="A20:C20"/>
    <mergeCell ref="D20:E20"/>
    <mergeCell ref="G20:H20"/>
    <mergeCell ref="A21:C23"/>
    <mergeCell ref="D21:E23"/>
    <mergeCell ref="G21:H21"/>
    <mergeCell ref="G22:H22"/>
    <mergeCell ref="G23:H23"/>
    <mergeCell ref="A17:E17"/>
    <mergeCell ref="G17:H17"/>
    <mergeCell ref="D2:H2"/>
    <mergeCell ref="D3:H3"/>
    <mergeCell ref="D4:H4"/>
    <mergeCell ref="D5:H5"/>
    <mergeCell ref="D6:H6"/>
    <mergeCell ref="D7:H7"/>
    <mergeCell ref="D9:H9"/>
    <mergeCell ref="D10:H10"/>
    <mergeCell ref="A13:G13"/>
    <mergeCell ref="A14:G14"/>
    <mergeCell ref="G16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workbookViewId="0">
      <selection sqref="A1:K77"/>
    </sheetView>
  </sheetViews>
  <sheetFormatPr defaultRowHeight="15"/>
  <cols>
    <col min="1" max="1" width="29.140625" customWidth="1"/>
    <col min="2" max="2" width="10.28515625" customWidth="1"/>
    <col min="3" max="3" width="15.85546875" customWidth="1"/>
    <col min="4" max="4" width="16.7109375" style="14" customWidth="1"/>
    <col min="5" max="5" width="16.140625" style="14" customWidth="1"/>
    <col min="6" max="6" width="17.42578125" style="14" customWidth="1"/>
    <col min="7" max="7" width="16.7109375" style="14" customWidth="1"/>
    <col min="8" max="8" width="18.28515625" style="14" customWidth="1"/>
    <col min="9" max="9" width="16.5703125" style="14" customWidth="1"/>
    <col min="10" max="10" width="12.5703125" customWidth="1"/>
    <col min="11" max="11" width="14.5703125" customWidth="1"/>
  </cols>
  <sheetData>
    <row r="1" spans="1:11" ht="15.75" thickBot="1">
      <c r="A1" s="82" t="s">
        <v>0</v>
      </c>
      <c r="B1" s="82" t="s">
        <v>1</v>
      </c>
      <c r="C1" s="113" t="s">
        <v>2</v>
      </c>
      <c r="D1" s="94" t="s">
        <v>3</v>
      </c>
      <c r="E1" s="116"/>
      <c r="F1" s="116"/>
      <c r="G1" s="116"/>
      <c r="H1" s="116"/>
      <c r="I1" s="116"/>
      <c r="J1" s="116"/>
      <c r="K1" s="95"/>
    </row>
    <row r="2" spans="1:11" ht="30.75" customHeight="1" thickBot="1">
      <c r="A2" s="112"/>
      <c r="B2" s="112"/>
      <c r="C2" s="114"/>
      <c r="D2" s="94" t="s">
        <v>79</v>
      </c>
      <c r="E2" s="95"/>
      <c r="F2" s="94" t="s">
        <v>80</v>
      </c>
      <c r="G2" s="95"/>
      <c r="H2" s="94" t="s">
        <v>81</v>
      </c>
      <c r="I2" s="95"/>
      <c r="J2" s="98" t="s">
        <v>4</v>
      </c>
      <c r="K2" s="85"/>
    </row>
    <row r="3" spans="1:11" ht="47.25" customHeight="1" thickBot="1">
      <c r="A3" s="112"/>
      <c r="B3" s="112"/>
      <c r="C3" s="114"/>
      <c r="D3" s="94" t="s">
        <v>5</v>
      </c>
      <c r="E3" s="95"/>
      <c r="F3" s="94" t="s">
        <v>6</v>
      </c>
      <c r="G3" s="95"/>
      <c r="H3" s="94" t="s">
        <v>7</v>
      </c>
      <c r="I3" s="95"/>
      <c r="J3" s="99"/>
      <c r="K3" s="87"/>
    </row>
    <row r="4" spans="1:11" ht="51.75" thickBot="1">
      <c r="A4" s="83"/>
      <c r="B4" s="83"/>
      <c r="C4" s="115"/>
      <c r="D4" s="35" t="s">
        <v>8</v>
      </c>
      <c r="E4" s="35" t="s">
        <v>9</v>
      </c>
      <c r="F4" s="35" t="s">
        <v>8</v>
      </c>
      <c r="G4" s="35" t="s">
        <v>9</v>
      </c>
      <c r="H4" s="35" t="s">
        <v>8</v>
      </c>
      <c r="I4" s="35" t="s">
        <v>9</v>
      </c>
      <c r="J4" s="37" t="s">
        <v>8</v>
      </c>
      <c r="K4" s="37" t="s">
        <v>9</v>
      </c>
    </row>
    <row r="5" spans="1:11" ht="15.75" thickBot="1">
      <c r="A5" s="38">
        <v>1</v>
      </c>
      <c r="B5" s="37">
        <v>2</v>
      </c>
      <c r="C5" s="37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7">
        <v>10</v>
      </c>
      <c r="K5" s="37">
        <v>11</v>
      </c>
    </row>
    <row r="6" spans="1:11" ht="26.25" thickBot="1">
      <c r="A6" s="40" t="s">
        <v>10</v>
      </c>
      <c r="B6" s="37">
        <v>1</v>
      </c>
      <c r="C6" s="37" t="s">
        <v>11</v>
      </c>
      <c r="D6" s="20"/>
      <c r="E6" s="20"/>
      <c r="F6" s="20"/>
      <c r="G6" s="20"/>
      <c r="H6" s="20"/>
      <c r="I6" s="20"/>
      <c r="J6" s="82" t="s">
        <v>11</v>
      </c>
      <c r="K6" s="82" t="s">
        <v>11</v>
      </c>
    </row>
    <row r="7" spans="1:11" ht="26.25" thickBot="1">
      <c r="A7" s="40" t="s">
        <v>12</v>
      </c>
      <c r="B7" s="37">
        <v>2</v>
      </c>
      <c r="C7" s="37" t="s">
        <v>11</v>
      </c>
      <c r="D7" s="20"/>
      <c r="E7" s="20"/>
      <c r="F7" s="20"/>
      <c r="G7" s="20"/>
      <c r="H7" s="20"/>
      <c r="I7" s="20"/>
      <c r="J7" s="83"/>
      <c r="K7" s="83"/>
    </row>
    <row r="8" spans="1:11" ht="15.75" thickBot="1">
      <c r="A8" s="36" t="s">
        <v>13</v>
      </c>
      <c r="B8" s="37">
        <v>1000</v>
      </c>
      <c r="C8" s="21"/>
      <c r="D8" s="20">
        <f>D13+D23</f>
        <v>34274269.950000003</v>
      </c>
      <c r="E8" s="35">
        <f>E17</f>
        <v>110483.34</v>
      </c>
      <c r="F8" s="20">
        <f>F13+F23</f>
        <v>34279269.950000003</v>
      </c>
      <c r="G8" s="35">
        <v>119690.29</v>
      </c>
      <c r="H8" s="20">
        <f>H13+H23</f>
        <v>34204113.579999998</v>
      </c>
      <c r="I8" s="35">
        <v>119690.29</v>
      </c>
      <c r="J8" s="21"/>
      <c r="K8" s="21"/>
    </row>
    <row r="9" spans="1:11">
      <c r="A9" s="41" t="s">
        <v>14</v>
      </c>
      <c r="B9" s="82">
        <v>1100</v>
      </c>
      <c r="C9" s="82">
        <v>120</v>
      </c>
      <c r="D9" s="110" t="s">
        <v>11</v>
      </c>
      <c r="E9" s="104"/>
      <c r="F9" s="110" t="s">
        <v>11</v>
      </c>
      <c r="G9" s="104"/>
      <c r="H9" s="110" t="s">
        <v>11</v>
      </c>
      <c r="I9" s="104"/>
      <c r="J9" s="82" t="s">
        <v>11</v>
      </c>
      <c r="K9" s="82" t="s">
        <v>11</v>
      </c>
    </row>
    <row r="10" spans="1:11" ht="54.75" customHeight="1" thickBot="1">
      <c r="A10" s="36" t="s">
        <v>15</v>
      </c>
      <c r="B10" s="83"/>
      <c r="C10" s="83"/>
      <c r="D10" s="111"/>
      <c r="E10" s="105"/>
      <c r="F10" s="111"/>
      <c r="G10" s="105"/>
      <c r="H10" s="111"/>
      <c r="I10" s="105"/>
      <c r="J10" s="83"/>
      <c r="K10" s="83"/>
    </row>
    <row r="11" spans="1:11">
      <c r="A11" s="41" t="s">
        <v>14</v>
      </c>
      <c r="B11" s="82">
        <v>1110</v>
      </c>
      <c r="C11" s="82">
        <v>120</v>
      </c>
      <c r="D11" s="110" t="s">
        <v>11</v>
      </c>
      <c r="E11" s="104"/>
      <c r="F11" s="110" t="s">
        <v>11</v>
      </c>
      <c r="G11" s="104"/>
      <c r="H11" s="110" t="s">
        <v>11</v>
      </c>
      <c r="I11" s="104"/>
      <c r="J11" s="82" t="s">
        <v>11</v>
      </c>
      <c r="K11" s="82" t="s">
        <v>11</v>
      </c>
    </row>
    <row r="12" spans="1:11" ht="104.25" customHeight="1" thickBot="1">
      <c r="A12" s="36" t="s">
        <v>16</v>
      </c>
      <c r="B12" s="83"/>
      <c r="C12" s="83"/>
      <c r="D12" s="111"/>
      <c r="E12" s="105"/>
      <c r="F12" s="111"/>
      <c r="G12" s="105"/>
      <c r="H12" s="111"/>
      <c r="I12" s="105"/>
      <c r="J12" s="83"/>
      <c r="K12" s="83"/>
    </row>
    <row r="13" spans="1:11" ht="98.25" customHeight="1" thickBot="1">
      <c r="A13" s="36" t="s">
        <v>82</v>
      </c>
      <c r="B13" s="37">
        <v>1200</v>
      </c>
      <c r="C13" s="37">
        <v>130</v>
      </c>
      <c r="D13" s="42">
        <f>D14+E17</f>
        <v>32159373.260000002</v>
      </c>
      <c r="E13" s="20"/>
      <c r="F13" s="42">
        <f>F14+G17</f>
        <v>32159373.260000002</v>
      </c>
      <c r="G13" s="20"/>
      <c r="H13" s="42">
        <f>H14+I17</f>
        <v>32159373.260000002</v>
      </c>
      <c r="I13" s="20"/>
      <c r="J13" s="21"/>
      <c r="K13" s="37" t="s">
        <v>90</v>
      </c>
    </row>
    <row r="14" spans="1:11" ht="15.75" customHeight="1">
      <c r="A14" s="41" t="s">
        <v>14</v>
      </c>
      <c r="B14" s="82">
        <v>1210</v>
      </c>
      <c r="C14" s="82">
        <v>130</v>
      </c>
      <c r="D14" s="104">
        <v>32048889.920000002</v>
      </c>
      <c r="E14" s="110" t="s">
        <v>11</v>
      </c>
      <c r="F14" s="104">
        <v>32048889.920000002</v>
      </c>
      <c r="G14" s="110" t="s">
        <v>11</v>
      </c>
      <c r="H14" s="104">
        <v>32048889.920000002</v>
      </c>
      <c r="I14" s="110" t="s">
        <v>11</v>
      </c>
      <c r="J14" s="82" t="s">
        <v>11</v>
      </c>
      <c r="K14" s="82" t="s">
        <v>11</v>
      </c>
    </row>
    <row r="15" spans="1:11" ht="79.5" customHeight="1" thickBot="1">
      <c r="A15" s="36" t="s">
        <v>83</v>
      </c>
      <c r="B15" s="83"/>
      <c r="C15" s="83"/>
      <c r="D15" s="105"/>
      <c r="E15" s="111"/>
      <c r="F15" s="105"/>
      <c r="G15" s="111"/>
      <c r="H15" s="105"/>
      <c r="I15" s="111"/>
      <c r="J15" s="83"/>
      <c r="K15" s="83"/>
    </row>
    <row r="16" spans="1:11" ht="88.5" customHeight="1" thickBot="1">
      <c r="A16" s="36" t="s">
        <v>84</v>
      </c>
      <c r="B16" s="37">
        <v>1220</v>
      </c>
      <c r="C16" s="37">
        <v>130</v>
      </c>
      <c r="D16" s="35" t="s">
        <v>11</v>
      </c>
      <c r="E16" s="20"/>
      <c r="F16" s="35" t="s">
        <v>11</v>
      </c>
      <c r="G16" s="20"/>
      <c r="H16" s="35" t="s">
        <v>11</v>
      </c>
      <c r="I16" s="20"/>
      <c r="J16" s="37" t="s">
        <v>11</v>
      </c>
      <c r="K16" s="21"/>
    </row>
    <row r="17" spans="1:11" ht="119.25" customHeight="1" thickBot="1">
      <c r="A17" s="36" t="s">
        <v>85</v>
      </c>
      <c r="B17" s="37">
        <v>1230</v>
      </c>
      <c r="C17" s="37">
        <v>130</v>
      </c>
      <c r="D17" s="35" t="s">
        <v>11</v>
      </c>
      <c r="E17" s="20">
        <v>110483.34</v>
      </c>
      <c r="F17" s="35" t="s">
        <v>11</v>
      </c>
      <c r="G17" s="20">
        <f>E17</f>
        <v>110483.34</v>
      </c>
      <c r="H17" s="35" t="s">
        <v>11</v>
      </c>
      <c r="I17" s="20">
        <f>G17</f>
        <v>110483.34</v>
      </c>
      <c r="J17" s="37" t="s">
        <v>11</v>
      </c>
      <c r="K17" s="21"/>
    </row>
    <row r="18" spans="1:11" ht="112.5" customHeight="1" thickBot="1">
      <c r="A18" s="36" t="s">
        <v>17</v>
      </c>
      <c r="B18" s="37">
        <v>1240</v>
      </c>
      <c r="C18" s="37">
        <v>130</v>
      </c>
      <c r="D18" s="35" t="s">
        <v>11</v>
      </c>
      <c r="E18" s="20"/>
      <c r="F18" s="35" t="s">
        <v>11</v>
      </c>
      <c r="G18" s="20"/>
      <c r="H18" s="35" t="s">
        <v>11</v>
      </c>
      <c r="I18" s="20"/>
      <c r="J18" s="37" t="s">
        <v>11</v>
      </c>
      <c r="K18" s="37" t="s">
        <v>11</v>
      </c>
    </row>
    <row r="19" spans="1:11" ht="90" customHeight="1" thickBot="1">
      <c r="A19" s="36" t="s">
        <v>18</v>
      </c>
      <c r="B19" s="37">
        <v>1300</v>
      </c>
      <c r="C19" s="37">
        <v>140</v>
      </c>
      <c r="D19" s="35" t="s">
        <v>11</v>
      </c>
      <c r="E19" s="20"/>
      <c r="F19" s="35" t="s">
        <v>11</v>
      </c>
      <c r="G19" s="20"/>
      <c r="H19" s="35" t="s">
        <v>11</v>
      </c>
      <c r="I19" s="20"/>
      <c r="J19" s="37" t="s">
        <v>11</v>
      </c>
      <c r="K19" s="37" t="s">
        <v>11</v>
      </c>
    </row>
    <row r="20" spans="1:11" ht="18" customHeight="1" thickBot="1">
      <c r="A20" s="36" t="s">
        <v>14</v>
      </c>
      <c r="B20" s="37">
        <v>1310</v>
      </c>
      <c r="C20" s="37">
        <v>140</v>
      </c>
      <c r="D20" s="20"/>
      <c r="E20" s="20"/>
      <c r="F20" s="20"/>
      <c r="G20" s="20"/>
      <c r="H20" s="20"/>
      <c r="I20" s="20"/>
      <c r="J20" s="21"/>
      <c r="K20" s="21"/>
    </row>
    <row r="21" spans="1:11" ht="72.75" customHeight="1" thickBot="1">
      <c r="A21" s="36" t="s">
        <v>19</v>
      </c>
      <c r="B21" s="37">
        <v>1400</v>
      </c>
      <c r="C21" s="37">
        <v>150</v>
      </c>
      <c r="D21" s="35" t="s">
        <v>11</v>
      </c>
      <c r="E21" s="20"/>
      <c r="F21" s="35" t="s">
        <v>11</v>
      </c>
      <c r="G21" s="20"/>
      <c r="H21" s="35" t="s">
        <v>11</v>
      </c>
      <c r="I21" s="20"/>
      <c r="J21" s="37" t="s">
        <v>11</v>
      </c>
      <c r="K21" s="21"/>
    </row>
    <row r="22" spans="1:11" ht="19.5" customHeight="1" thickBot="1">
      <c r="A22" s="36" t="s">
        <v>14</v>
      </c>
      <c r="B22" s="21"/>
      <c r="C22" s="21"/>
      <c r="D22" s="20"/>
      <c r="E22" s="20"/>
      <c r="F22" s="20"/>
      <c r="G22" s="20"/>
      <c r="H22" s="20"/>
      <c r="I22" s="20"/>
      <c r="J22" s="21"/>
      <c r="K22" s="21"/>
    </row>
    <row r="23" spans="1:11" ht="35.25" customHeight="1" thickBot="1">
      <c r="A23" s="36" t="s">
        <v>86</v>
      </c>
      <c r="B23" s="37">
        <v>1500</v>
      </c>
      <c r="C23" s="37">
        <v>180</v>
      </c>
      <c r="D23" s="43">
        <v>2114896.69</v>
      </c>
      <c r="E23" s="20"/>
      <c r="F23" s="43">
        <v>2119896.69</v>
      </c>
      <c r="G23" s="20"/>
      <c r="H23" s="43">
        <v>2044740.32</v>
      </c>
      <c r="I23" s="20"/>
      <c r="J23" s="21"/>
      <c r="K23" s="21"/>
    </row>
    <row r="24" spans="1:11" ht="20.25" customHeight="1">
      <c r="A24" s="41" t="s">
        <v>14</v>
      </c>
      <c r="B24" s="82">
        <v>1510</v>
      </c>
      <c r="C24" s="82">
        <v>180</v>
      </c>
      <c r="D24" s="108">
        <f>D23-D26</f>
        <v>1887396.69</v>
      </c>
      <c r="E24" s="110" t="s">
        <v>11</v>
      </c>
      <c r="F24" s="108">
        <f>F23-F26</f>
        <v>1892396.69</v>
      </c>
      <c r="G24" s="110" t="s">
        <v>11</v>
      </c>
      <c r="H24" s="108">
        <f>H23-H26</f>
        <v>1817240.32</v>
      </c>
      <c r="I24" s="110" t="s">
        <v>11</v>
      </c>
      <c r="J24" s="82" t="s">
        <v>11</v>
      </c>
      <c r="K24" s="82" t="s">
        <v>11</v>
      </c>
    </row>
    <row r="25" spans="1:11" ht="35.25" customHeight="1" thickBot="1">
      <c r="A25" s="36" t="s">
        <v>87</v>
      </c>
      <c r="B25" s="83"/>
      <c r="C25" s="83"/>
      <c r="D25" s="109"/>
      <c r="E25" s="111"/>
      <c r="F25" s="109"/>
      <c r="G25" s="111"/>
      <c r="H25" s="109"/>
      <c r="I25" s="111"/>
      <c r="J25" s="83"/>
      <c r="K25" s="83"/>
    </row>
    <row r="26" spans="1:11" ht="64.5" customHeight="1" thickBot="1">
      <c r="A26" s="36" t="s">
        <v>118</v>
      </c>
      <c r="B26" s="37">
        <v>1520</v>
      </c>
      <c r="C26" s="37">
        <v>180</v>
      </c>
      <c r="D26" s="43">
        <v>227500</v>
      </c>
      <c r="E26" s="35" t="s">
        <v>11</v>
      </c>
      <c r="F26" s="43">
        <v>227500</v>
      </c>
      <c r="G26" s="35" t="s">
        <v>11</v>
      </c>
      <c r="H26" s="43">
        <v>227500</v>
      </c>
      <c r="I26" s="35" t="s">
        <v>11</v>
      </c>
      <c r="J26" s="37" t="s">
        <v>11</v>
      </c>
      <c r="K26" s="37" t="s">
        <v>11</v>
      </c>
    </row>
    <row r="27" spans="1:11" ht="55.5" customHeight="1" thickBot="1">
      <c r="A27" s="36" t="s">
        <v>20</v>
      </c>
      <c r="B27" s="37">
        <v>1900</v>
      </c>
      <c r="C27" s="21"/>
      <c r="D27" s="20"/>
      <c r="E27" s="20"/>
      <c r="F27" s="20"/>
      <c r="G27" s="20"/>
      <c r="H27" s="20"/>
      <c r="I27" s="20"/>
      <c r="J27" s="21"/>
      <c r="K27" s="21"/>
    </row>
    <row r="28" spans="1:11" ht="27.75" customHeight="1" thickBot="1">
      <c r="A28" s="36" t="s">
        <v>14</v>
      </c>
      <c r="B28" s="21"/>
      <c r="C28" s="21"/>
      <c r="D28" s="20"/>
      <c r="E28" s="20"/>
      <c r="F28" s="20"/>
      <c r="G28" s="20"/>
      <c r="H28" s="20"/>
      <c r="I28" s="20"/>
      <c r="J28" s="21"/>
      <c r="K28" s="21"/>
    </row>
    <row r="29" spans="1:11" ht="59.25" customHeight="1" thickBot="1">
      <c r="A29" s="40" t="s">
        <v>21</v>
      </c>
      <c r="B29" s="37">
        <v>1980</v>
      </c>
      <c r="C29" s="37" t="s">
        <v>11</v>
      </c>
      <c r="D29" s="20"/>
      <c r="E29" s="20"/>
      <c r="F29" s="20"/>
      <c r="G29" s="20"/>
      <c r="H29" s="20"/>
      <c r="I29" s="20"/>
      <c r="J29" s="21"/>
      <c r="K29" s="21"/>
    </row>
    <row r="30" spans="1:11">
      <c r="A30" s="41" t="s">
        <v>22</v>
      </c>
      <c r="B30" s="82">
        <v>1981</v>
      </c>
      <c r="C30" s="82">
        <v>510</v>
      </c>
      <c r="D30" s="104"/>
      <c r="E30" s="104"/>
      <c r="F30" s="104"/>
      <c r="G30" s="104"/>
      <c r="H30" s="104"/>
      <c r="I30" s="104"/>
      <c r="J30" s="106" t="s">
        <v>11</v>
      </c>
      <c r="K30" s="106" t="s">
        <v>11</v>
      </c>
    </row>
    <row r="31" spans="1:11" ht="108.75" customHeight="1" thickBot="1">
      <c r="A31" s="36" t="s">
        <v>23</v>
      </c>
      <c r="B31" s="83"/>
      <c r="C31" s="83"/>
      <c r="D31" s="105"/>
      <c r="E31" s="105"/>
      <c r="F31" s="105"/>
      <c r="G31" s="105"/>
      <c r="H31" s="105"/>
      <c r="I31" s="105"/>
      <c r="J31" s="107"/>
      <c r="K31" s="107"/>
    </row>
    <row r="32" spans="1:11" ht="22.5" customHeight="1" thickBot="1">
      <c r="A32" s="36" t="s">
        <v>24</v>
      </c>
      <c r="B32" s="37">
        <v>2000</v>
      </c>
      <c r="C32" s="37" t="s">
        <v>11</v>
      </c>
      <c r="D32" s="20">
        <f>D35+D37+D39+D53+D62+D72</f>
        <v>34274269.950000003</v>
      </c>
      <c r="E32" s="42">
        <f>E17+E6</f>
        <v>110483.34</v>
      </c>
      <c r="F32" s="20">
        <f>F35+F37+F39+F53+F62+F72</f>
        <v>34279269.950000003</v>
      </c>
      <c r="G32" s="42">
        <f>G17+G6</f>
        <v>110483.34</v>
      </c>
      <c r="H32" s="20">
        <f>H35+H37+H39+H53+H62+H72</f>
        <v>34204113.579999998</v>
      </c>
      <c r="I32" s="42">
        <f>I17+I6</f>
        <v>110483.34</v>
      </c>
      <c r="J32" s="44"/>
      <c r="K32" s="45"/>
    </row>
    <row r="33" spans="1:11">
      <c r="A33" s="41" t="s">
        <v>14</v>
      </c>
      <c r="B33" s="82">
        <v>2100</v>
      </c>
      <c r="C33" s="82" t="s">
        <v>11</v>
      </c>
      <c r="D33" s="104"/>
      <c r="E33" s="104"/>
      <c r="F33" s="104"/>
      <c r="G33" s="104"/>
      <c r="H33" s="104"/>
      <c r="I33" s="104"/>
      <c r="J33" s="106" t="s">
        <v>11</v>
      </c>
      <c r="K33" s="106" t="s">
        <v>11</v>
      </c>
    </row>
    <row r="34" spans="1:11" ht="39.75" customHeight="1" thickBot="1">
      <c r="A34" s="36" t="s">
        <v>25</v>
      </c>
      <c r="B34" s="83"/>
      <c r="C34" s="83"/>
      <c r="D34" s="105"/>
      <c r="E34" s="105"/>
      <c r="F34" s="105"/>
      <c r="G34" s="105"/>
      <c r="H34" s="105"/>
      <c r="I34" s="105"/>
      <c r="J34" s="107"/>
      <c r="K34" s="107"/>
    </row>
    <row r="35" spans="1:11" ht="24.75" customHeight="1">
      <c r="A35" s="82" t="s">
        <v>88</v>
      </c>
      <c r="B35" s="82">
        <v>2110</v>
      </c>
      <c r="C35" s="82">
        <v>111</v>
      </c>
      <c r="D35" s="104">
        <v>19529607.43</v>
      </c>
      <c r="E35" s="104"/>
      <c r="F35" s="104">
        <v>19529607.43</v>
      </c>
      <c r="G35" s="104"/>
      <c r="H35" s="104">
        <v>19529607.43</v>
      </c>
      <c r="I35" s="104"/>
      <c r="J35" s="106" t="s">
        <v>11</v>
      </c>
      <c r="K35" s="106" t="s">
        <v>11</v>
      </c>
    </row>
    <row r="36" spans="1:11" ht="12.75" customHeight="1" thickBot="1">
      <c r="A36" s="83"/>
      <c r="B36" s="83"/>
      <c r="C36" s="83"/>
      <c r="D36" s="105"/>
      <c r="E36" s="105"/>
      <c r="F36" s="105"/>
      <c r="G36" s="105"/>
      <c r="H36" s="105"/>
      <c r="I36" s="105"/>
      <c r="J36" s="107"/>
      <c r="K36" s="107"/>
    </row>
    <row r="37" spans="1:11" ht="67.5" customHeight="1" thickBot="1">
      <c r="A37" s="36" t="s">
        <v>26</v>
      </c>
      <c r="B37" s="37">
        <v>2120</v>
      </c>
      <c r="C37" s="37">
        <v>112</v>
      </c>
      <c r="D37" s="42">
        <v>147800</v>
      </c>
      <c r="E37" s="20"/>
      <c r="F37" s="42">
        <v>147800</v>
      </c>
      <c r="G37" s="20"/>
      <c r="H37" s="42">
        <v>147800</v>
      </c>
      <c r="I37" s="20"/>
      <c r="J37" s="46" t="s">
        <v>11</v>
      </c>
      <c r="K37" s="46" t="s">
        <v>11</v>
      </c>
    </row>
    <row r="38" spans="1:11" ht="98.25" customHeight="1" thickBot="1">
      <c r="A38" s="36" t="s">
        <v>27</v>
      </c>
      <c r="B38" s="37">
        <v>2130</v>
      </c>
      <c r="C38" s="37">
        <v>113</v>
      </c>
      <c r="D38" s="20"/>
      <c r="E38" s="20"/>
      <c r="F38" s="20"/>
      <c r="G38" s="20"/>
      <c r="H38" s="20"/>
      <c r="I38" s="20"/>
      <c r="J38" s="46" t="s">
        <v>11</v>
      </c>
      <c r="K38" s="46" t="s">
        <v>11</v>
      </c>
    </row>
    <row r="39" spans="1:11" ht="110.25" customHeight="1" thickBot="1">
      <c r="A39" s="36" t="s">
        <v>28</v>
      </c>
      <c r="B39" s="37">
        <v>2140</v>
      </c>
      <c r="C39" s="37">
        <v>119</v>
      </c>
      <c r="D39" s="42">
        <v>5897941.4500000002</v>
      </c>
      <c r="E39" s="20"/>
      <c r="F39" s="42">
        <v>5897941.4500000002</v>
      </c>
      <c r="G39" s="20"/>
      <c r="H39" s="42">
        <v>5897941.4500000002</v>
      </c>
      <c r="I39" s="20"/>
      <c r="J39" s="46" t="s">
        <v>11</v>
      </c>
      <c r="K39" s="46" t="s">
        <v>11</v>
      </c>
    </row>
    <row r="40" spans="1:11">
      <c r="A40" s="41" t="s">
        <v>14</v>
      </c>
      <c r="B40" s="82">
        <v>2141</v>
      </c>
      <c r="C40" s="82">
        <v>119</v>
      </c>
      <c r="D40" s="104"/>
      <c r="E40" s="104"/>
      <c r="F40" s="104"/>
      <c r="G40" s="104"/>
      <c r="H40" s="104"/>
      <c r="I40" s="104"/>
      <c r="J40" s="98" t="s">
        <v>11</v>
      </c>
      <c r="K40" s="85"/>
    </row>
    <row r="41" spans="1:11" ht="39.75" customHeight="1" thickBot="1">
      <c r="A41" s="36" t="s">
        <v>29</v>
      </c>
      <c r="B41" s="83"/>
      <c r="C41" s="83"/>
      <c r="D41" s="105"/>
      <c r="E41" s="105"/>
      <c r="F41" s="105"/>
      <c r="G41" s="105"/>
      <c r="H41" s="105"/>
      <c r="I41" s="105"/>
      <c r="J41" s="99"/>
      <c r="K41" s="87"/>
    </row>
    <row r="42" spans="1:11" ht="56.25" customHeight="1" thickBot="1">
      <c r="A42" s="36" t="s">
        <v>30</v>
      </c>
      <c r="B42" s="37">
        <v>2142</v>
      </c>
      <c r="C42" s="37">
        <v>119</v>
      </c>
      <c r="D42" s="20"/>
      <c r="E42" s="20"/>
      <c r="F42" s="20"/>
      <c r="G42" s="20"/>
      <c r="H42" s="20"/>
      <c r="I42" s="20"/>
      <c r="J42" s="94" t="s">
        <v>11</v>
      </c>
      <c r="K42" s="95"/>
    </row>
    <row r="43" spans="1:11" ht="75" customHeight="1" thickBot="1">
      <c r="A43" s="36" t="s">
        <v>31</v>
      </c>
      <c r="B43" s="37">
        <v>2200</v>
      </c>
      <c r="C43" s="37">
        <v>300</v>
      </c>
      <c r="D43" s="20"/>
      <c r="E43" s="20"/>
      <c r="F43" s="20"/>
      <c r="G43" s="20"/>
      <c r="H43" s="20"/>
      <c r="I43" s="20"/>
      <c r="J43" s="94" t="s">
        <v>11</v>
      </c>
      <c r="K43" s="95"/>
    </row>
    <row r="44" spans="1:11">
      <c r="A44" s="41" t="s">
        <v>14</v>
      </c>
      <c r="B44" s="82">
        <v>2210</v>
      </c>
      <c r="C44" s="82">
        <v>320</v>
      </c>
      <c r="D44" s="104"/>
      <c r="E44" s="104"/>
      <c r="F44" s="104"/>
      <c r="G44" s="104"/>
      <c r="H44" s="104"/>
      <c r="I44" s="104"/>
      <c r="J44" s="98" t="s">
        <v>11</v>
      </c>
      <c r="K44" s="85"/>
    </row>
    <row r="45" spans="1:11" ht="98.25" customHeight="1" thickBot="1">
      <c r="A45" s="36" t="s">
        <v>32</v>
      </c>
      <c r="B45" s="83"/>
      <c r="C45" s="83"/>
      <c r="D45" s="105"/>
      <c r="E45" s="105"/>
      <c r="F45" s="105"/>
      <c r="G45" s="105"/>
      <c r="H45" s="105"/>
      <c r="I45" s="105"/>
      <c r="J45" s="99"/>
      <c r="K45" s="87"/>
    </row>
    <row r="46" spans="1:11">
      <c r="A46" s="41" t="s">
        <v>22</v>
      </c>
      <c r="B46" s="82">
        <v>2211</v>
      </c>
      <c r="C46" s="82">
        <v>321</v>
      </c>
      <c r="D46" s="104"/>
      <c r="E46" s="104"/>
      <c r="F46" s="104"/>
      <c r="G46" s="104"/>
      <c r="H46" s="104"/>
      <c r="I46" s="104"/>
      <c r="J46" s="98" t="s">
        <v>11</v>
      </c>
      <c r="K46" s="85"/>
    </row>
    <row r="47" spans="1:11" ht="124.5" customHeight="1" thickBot="1">
      <c r="A47" s="36" t="s">
        <v>33</v>
      </c>
      <c r="B47" s="83"/>
      <c r="C47" s="83"/>
      <c r="D47" s="105"/>
      <c r="E47" s="105"/>
      <c r="F47" s="105"/>
      <c r="G47" s="105"/>
      <c r="H47" s="105"/>
      <c r="I47" s="105"/>
      <c r="J47" s="99"/>
      <c r="K47" s="87"/>
    </row>
    <row r="48" spans="1:11" ht="157.5" customHeight="1" thickBot="1">
      <c r="A48" s="36" t="s">
        <v>34</v>
      </c>
      <c r="B48" s="37">
        <v>2230</v>
      </c>
      <c r="C48" s="37">
        <v>350</v>
      </c>
      <c r="D48" s="20"/>
      <c r="E48" s="20"/>
      <c r="F48" s="20"/>
      <c r="G48" s="20"/>
      <c r="H48" s="20"/>
      <c r="I48" s="20"/>
      <c r="J48" s="94" t="s">
        <v>11</v>
      </c>
      <c r="K48" s="95"/>
    </row>
    <row r="49" spans="1:11" ht="90.75" customHeight="1" thickBot="1">
      <c r="A49" s="36" t="s">
        <v>35</v>
      </c>
      <c r="B49" s="37">
        <v>2240</v>
      </c>
      <c r="C49" s="37">
        <v>360</v>
      </c>
      <c r="D49" s="20"/>
      <c r="E49" s="20"/>
      <c r="F49" s="20"/>
      <c r="G49" s="20"/>
      <c r="H49" s="20"/>
      <c r="I49" s="20"/>
      <c r="J49" s="94" t="s">
        <v>11</v>
      </c>
      <c r="K49" s="95"/>
    </row>
    <row r="50" spans="1:11" ht="77.25" customHeight="1" thickBot="1">
      <c r="A50" s="36" t="s">
        <v>36</v>
      </c>
      <c r="B50" s="37">
        <v>2300</v>
      </c>
      <c r="C50" s="37">
        <v>850</v>
      </c>
      <c r="D50" s="20">
        <f>D53+D54</f>
        <v>2000</v>
      </c>
      <c r="E50" s="20"/>
      <c r="F50" s="20">
        <f>F53+F54</f>
        <v>2000</v>
      </c>
      <c r="G50" s="20"/>
      <c r="H50" s="20">
        <f>H53+H54</f>
        <v>2000</v>
      </c>
      <c r="I50" s="20"/>
      <c r="J50" s="94" t="s">
        <v>11</v>
      </c>
      <c r="K50" s="95"/>
    </row>
    <row r="51" spans="1:11">
      <c r="A51" s="41" t="s">
        <v>22</v>
      </c>
      <c r="B51" s="82">
        <v>2310</v>
      </c>
      <c r="C51" s="82">
        <v>851</v>
      </c>
      <c r="D51" s="104"/>
      <c r="E51" s="104"/>
      <c r="F51" s="104"/>
      <c r="G51" s="104"/>
      <c r="H51" s="104"/>
      <c r="I51" s="104"/>
      <c r="J51" s="98" t="s">
        <v>11</v>
      </c>
      <c r="K51" s="85"/>
    </row>
    <row r="52" spans="1:11" ht="69.75" customHeight="1" thickBot="1">
      <c r="A52" s="36" t="s">
        <v>37</v>
      </c>
      <c r="B52" s="83"/>
      <c r="C52" s="83"/>
      <c r="D52" s="105"/>
      <c r="E52" s="105"/>
      <c r="F52" s="105"/>
      <c r="G52" s="105"/>
      <c r="H52" s="105"/>
      <c r="I52" s="105"/>
      <c r="J52" s="99"/>
      <c r="K52" s="87"/>
    </row>
    <row r="53" spans="1:11" ht="111" customHeight="1" thickBot="1">
      <c r="A53" s="36" t="s">
        <v>38</v>
      </c>
      <c r="B53" s="37">
        <v>2320</v>
      </c>
      <c r="C53" s="37">
        <v>852</v>
      </c>
      <c r="D53" s="42">
        <v>2000</v>
      </c>
      <c r="E53" s="20"/>
      <c r="F53" s="42">
        <v>2000</v>
      </c>
      <c r="G53" s="20"/>
      <c r="H53" s="42">
        <v>2000</v>
      </c>
      <c r="I53" s="20"/>
      <c r="J53" s="94" t="s">
        <v>11</v>
      </c>
      <c r="K53" s="95"/>
    </row>
    <row r="54" spans="1:11" ht="69.75" customHeight="1" thickBot="1">
      <c r="A54" s="36" t="s">
        <v>39</v>
      </c>
      <c r="B54" s="37">
        <v>2330</v>
      </c>
      <c r="C54" s="37">
        <v>853</v>
      </c>
      <c r="D54" s="20"/>
      <c r="E54" s="20"/>
      <c r="F54" s="20"/>
      <c r="G54" s="20"/>
      <c r="H54" s="20"/>
      <c r="I54" s="20"/>
      <c r="J54" s="94" t="s">
        <v>11</v>
      </c>
      <c r="K54" s="95"/>
    </row>
    <row r="55" spans="1:11" ht="71.25" customHeight="1" thickBot="1">
      <c r="A55" s="36" t="s">
        <v>40</v>
      </c>
      <c r="B55" s="37">
        <v>2500</v>
      </c>
      <c r="C55" s="37" t="s">
        <v>11</v>
      </c>
      <c r="D55" s="20"/>
      <c r="E55" s="20"/>
      <c r="F55" s="20"/>
      <c r="G55" s="20"/>
      <c r="H55" s="20"/>
      <c r="I55" s="20"/>
      <c r="J55" s="94" t="s">
        <v>11</v>
      </c>
      <c r="K55" s="95"/>
    </row>
    <row r="56" spans="1:11" ht="119.25" customHeight="1" thickBot="1">
      <c r="A56" s="36" t="s">
        <v>41</v>
      </c>
      <c r="B56" s="37">
        <v>2520</v>
      </c>
      <c r="C56" s="37">
        <v>831</v>
      </c>
      <c r="D56" s="20"/>
      <c r="E56" s="20"/>
      <c r="F56" s="20"/>
      <c r="G56" s="20"/>
      <c r="H56" s="20"/>
      <c r="I56" s="20"/>
      <c r="J56" s="94" t="s">
        <v>11</v>
      </c>
      <c r="K56" s="95"/>
    </row>
    <row r="57" spans="1:11" ht="75.75" customHeight="1" thickBot="1">
      <c r="A57" s="40" t="s">
        <v>42</v>
      </c>
      <c r="B57" s="37">
        <v>2600</v>
      </c>
      <c r="C57" s="37" t="s">
        <v>11</v>
      </c>
      <c r="D57" s="20"/>
      <c r="E57" s="20"/>
      <c r="F57" s="20"/>
      <c r="G57" s="20"/>
      <c r="H57" s="20"/>
      <c r="I57" s="20"/>
      <c r="J57" s="21"/>
      <c r="K57" s="21"/>
    </row>
    <row r="58" spans="1:11">
      <c r="A58" s="41" t="s">
        <v>14</v>
      </c>
      <c r="B58" s="82">
        <v>2610</v>
      </c>
      <c r="C58" s="82">
        <v>241</v>
      </c>
      <c r="D58" s="104"/>
      <c r="E58" s="104"/>
      <c r="F58" s="104"/>
      <c r="G58" s="104"/>
      <c r="H58" s="104"/>
      <c r="I58" s="104"/>
      <c r="J58" s="102"/>
      <c r="K58" s="102"/>
    </row>
    <row r="59" spans="1:11" ht="63.75" customHeight="1" thickBot="1">
      <c r="A59" s="36" t="s">
        <v>43</v>
      </c>
      <c r="B59" s="83"/>
      <c r="C59" s="83"/>
      <c r="D59" s="105"/>
      <c r="E59" s="105"/>
      <c r="F59" s="105"/>
      <c r="G59" s="105"/>
      <c r="H59" s="105"/>
      <c r="I59" s="105"/>
      <c r="J59" s="103"/>
      <c r="K59" s="103"/>
    </row>
    <row r="60" spans="1:11" ht="108.75" customHeight="1" thickBot="1">
      <c r="A60" s="36" t="s">
        <v>44</v>
      </c>
      <c r="B60" s="37">
        <v>2620</v>
      </c>
      <c r="C60" s="37">
        <v>242</v>
      </c>
      <c r="D60" s="20"/>
      <c r="E60" s="20"/>
      <c r="F60" s="20"/>
      <c r="G60" s="20"/>
      <c r="H60" s="20"/>
      <c r="I60" s="20"/>
      <c r="J60" s="21"/>
      <c r="K60" s="21"/>
    </row>
    <row r="61" spans="1:11" ht="81.75" customHeight="1" thickBot="1">
      <c r="A61" s="36" t="s">
        <v>45</v>
      </c>
      <c r="B61" s="37">
        <v>2630</v>
      </c>
      <c r="C61" s="37">
        <v>243</v>
      </c>
      <c r="D61" s="20"/>
      <c r="E61" s="20"/>
      <c r="F61" s="20"/>
      <c r="G61" s="20"/>
      <c r="H61" s="20"/>
      <c r="I61" s="20"/>
      <c r="J61" s="21"/>
      <c r="K61" s="21"/>
    </row>
    <row r="62" spans="1:11" ht="63" customHeight="1" thickBot="1">
      <c r="A62" s="36" t="s">
        <v>46</v>
      </c>
      <c r="B62" s="37">
        <v>2640</v>
      </c>
      <c r="C62" s="37">
        <v>244</v>
      </c>
      <c r="D62" s="42">
        <f>8486437.73+110483.34</f>
        <v>8596921.0700000003</v>
      </c>
      <c r="E62" s="20"/>
      <c r="F62" s="42">
        <v>8601921.0700000003</v>
      </c>
      <c r="G62" s="20"/>
      <c r="H62" s="42">
        <v>8526764.6999999993</v>
      </c>
      <c r="I62" s="20"/>
      <c r="J62" s="21"/>
      <c r="K62" s="21"/>
    </row>
    <row r="63" spans="1:11" ht="15.75" thickBot="1">
      <c r="A63" s="36" t="s">
        <v>22</v>
      </c>
      <c r="B63" s="21"/>
      <c r="C63" s="21"/>
      <c r="D63" s="20"/>
      <c r="E63" s="20"/>
      <c r="F63" s="20"/>
      <c r="G63" s="20"/>
      <c r="H63" s="20"/>
      <c r="I63" s="20"/>
      <c r="J63" s="21"/>
      <c r="K63" s="21"/>
    </row>
    <row r="64" spans="1:11" ht="116.25" customHeight="1" thickBot="1">
      <c r="A64" s="36" t="s">
        <v>47</v>
      </c>
      <c r="B64" s="37">
        <v>2650</v>
      </c>
      <c r="C64" s="37">
        <v>400</v>
      </c>
      <c r="D64" s="20"/>
      <c r="E64" s="20"/>
      <c r="F64" s="20"/>
      <c r="G64" s="20"/>
      <c r="H64" s="20"/>
      <c r="I64" s="20"/>
      <c r="J64" s="21"/>
      <c r="K64" s="21"/>
    </row>
    <row r="65" spans="1:11">
      <c r="A65" s="41" t="s">
        <v>14</v>
      </c>
      <c r="B65" s="82">
        <v>2651</v>
      </c>
      <c r="C65" s="82">
        <v>406</v>
      </c>
      <c r="D65" s="104"/>
      <c r="E65" s="104"/>
      <c r="F65" s="104"/>
      <c r="G65" s="104"/>
      <c r="H65" s="104"/>
      <c r="I65" s="104"/>
      <c r="J65" s="102"/>
      <c r="K65" s="102"/>
    </row>
    <row r="66" spans="1:11" ht="92.25" customHeight="1" thickBot="1">
      <c r="A66" s="36" t="s">
        <v>48</v>
      </c>
      <c r="B66" s="83"/>
      <c r="C66" s="83"/>
      <c r="D66" s="105"/>
      <c r="E66" s="105"/>
      <c r="F66" s="105"/>
      <c r="G66" s="105"/>
      <c r="H66" s="105"/>
      <c r="I66" s="105"/>
      <c r="J66" s="103"/>
      <c r="K66" s="103"/>
    </row>
    <row r="67" spans="1:11" ht="107.25" customHeight="1" thickBot="1">
      <c r="A67" s="36" t="s">
        <v>49</v>
      </c>
      <c r="B67" s="37">
        <v>2652</v>
      </c>
      <c r="C67" s="37">
        <v>407</v>
      </c>
      <c r="D67" s="47"/>
      <c r="E67" s="20"/>
      <c r="F67" s="20"/>
      <c r="G67" s="20"/>
      <c r="H67" s="20"/>
      <c r="I67" s="20"/>
      <c r="J67" s="21"/>
      <c r="K67" s="21"/>
    </row>
    <row r="68" spans="1:11" ht="63.75" customHeight="1" thickBot="1">
      <c r="A68" s="40" t="s">
        <v>50</v>
      </c>
      <c r="B68" s="37">
        <v>3000</v>
      </c>
      <c r="C68" s="48">
        <v>100</v>
      </c>
      <c r="D68" s="49"/>
      <c r="E68" s="22"/>
      <c r="F68" s="50"/>
      <c r="G68" s="22"/>
      <c r="H68" s="50"/>
      <c r="I68" s="22"/>
      <c r="J68" s="94" t="s">
        <v>11</v>
      </c>
      <c r="K68" s="95"/>
    </row>
    <row r="69" spans="1:11">
      <c r="A69" s="41" t="s">
        <v>14</v>
      </c>
      <c r="B69" s="82">
        <v>3010</v>
      </c>
      <c r="C69" s="96"/>
      <c r="D69" s="121"/>
      <c r="E69" s="90"/>
      <c r="F69" s="88"/>
      <c r="G69" s="90"/>
      <c r="H69" s="88"/>
      <c r="I69" s="90"/>
      <c r="J69" s="98" t="s">
        <v>11</v>
      </c>
      <c r="K69" s="85"/>
    </row>
    <row r="70" spans="1:11" ht="35.25" customHeight="1" thickBot="1">
      <c r="A70" s="40" t="s">
        <v>51</v>
      </c>
      <c r="B70" s="83"/>
      <c r="C70" s="97"/>
      <c r="D70" s="122"/>
      <c r="E70" s="91"/>
      <c r="F70" s="89"/>
      <c r="G70" s="91"/>
      <c r="H70" s="89"/>
      <c r="I70" s="91"/>
      <c r="J70" s="99"/>
      <c r="K70" s="87"/>
    </row>
    <row r="71" spans="1:11" ht="60.75" customHeight="1" thickBot="1">
      <c r="A71" s="40" t="s">
        <v>52</v>
      </c>
      <c r="B71" s="37">
        <v>3020</v>
      </c>
      <c r="C71" s="21"/>
      <c r="D71" s="51"/>
      <c r="E71" s="47"/>
      <c r="F71" s="50"/>
      <c r="G71" s="52"/>
      <c r="H71" s="53"/>
      <c r="I71" s="22"/>
      <c r="J71" s="94" t="s">
        <v>11</v>
      </c>
      <c r="K71" s="95"/>
    </row>
    <row r="72" spans="1:11" ht="60.75" customHeight="1" thickBot="1">
      <c r="A72" s="54" t="s">
        <v>31</v>
      </c>
      <c r="B72" s="37">
        <v>2200</v>
      </c>
      <c r="C72" s="48">
        <v>300</v>
      </c>
      <c r="D72" s="55">
        <f>D73</f>
        <v>100000</v>
      </c>
      <c r="E72" s="22"/>
      <c r="F72" s="56">
        <f>F73</f>
        <v>100000</v>
      </c>
      <c r="G72" s="22"/>
      <c r="H72" s="56">
        <f>H73</f>
        <v>100000</v>
      </c>
      <c r="I72" s="22"/>
      <c r="J72" s="94"/>
      <c r="K72" s="95"/>
    </row>
    <row r="73" spans="1:11" ht="60.75" customHeight="1" thickBot="1">
      <c r="A73" s="54" t="s">
        <v>89</v>
      </c>
      <c r="B73" s="37">
        <v>2211</v>
      </c>
      <c r="C73" s="48">
        <v>321</v>
      </c>
      <c r="D73" s="57">
        <v>100000</v>
      </c>
      <c r="E73" s="20"/>
      <c r="F73" s="56">
        <v>100000</v>
      </c>
      <c r="G73" s="22"/>
      <c r="H73" s="58">
        <v>100000</v>
      </c>
      <c r="I73" s="22"/>
      <c r="J73" s="59"/>
      <c r="K73" s="60"/>
    </row>
    <row r="74" spans="1:11" ht="60.75" customHeight="1" thickBot="1">
      <c r="A74" s="40" t="s">
        <v>53</v>
      </c>
      <c r="B74" s="37">
        <v>3030</v>
      </c>
      <c r="C74" s="21"/>
      <c r="D74" s="61"/>
      <c r="E74" s="20"/>
      <c r="F74" s="50"/>
      <c r="G74" s="22"/>
      <c r="H74" s="50"/>
      <c r="I74" s="22"/>
      <c r="J74" s="94" t="s">
        <v>11</v>
      </c>
      <c r="K74" s="95"/>
    </row>
    <row r="75" spans="1:11" ht="15.75" thickBot="1">
      <c r="A75" s="40" t="s">
        <v>54</v>
      </c>
      <c r="B75" s="37">
        <v>4000</v>
      </c>
      <c r="C75" s="37" t="s">
        <v>11</v>
      </c>
      <c r="D75" s="100"/>
      <c r="E75" s="101"/>
      <c r="F75" s="100"/>
      <c r="G75" s="101"/>
      <c r="H75" s="100"/>
      <c r="I75" s="101"/>
      <c r="J75" s="94" t="s">
        <v>11</v>
      </c>
      <c r="K75" s="95"/>
    </row>
    <row r="76" spans="1:11">
      <c r="A76" s="41" t="s">
        <v>22</v>
      </c>
      <c r="B76" s="82">
        <v>4010</v>
      </c>
      <c r="C76" s="82">
        <v>610</v>
      </c>
      <c r="D76" s="88"/>
      <c r="E76" s="90"/>
      <c r="F76" s="88"/>
      <c r="G76" s="92"/>
      <c r="H76" s="92"/>
      <c r="I76" s="92"/>
      <c r="J76" s="84" t="s">
        <v>11</v>
      </c>
      <c r="K76" s="85"/>
    </row>
    <row r="77" spans="1:11" ht="71.25" customHeight="1" thickBot="1">
      <c r="A77" s="36" t="s">
        <v>55</v>
      </c>
      <c r="B77" s="83"/>
      <c r="C77" s="83"/>
      <c r="D77" s="89"/>
      <c r="E77" s="91"/>
      <c r="F77" s="89"/>
      <c r="G77" s="93"/>
      <c r="H77" s="93"/>
      <c r="I77" s="93"/>
      <c r="J77" s="86"/>
      <c r="K77" s="87"/>
    </row>
    <row r="79" spans="1:11" ht="15.75" customHeight="1"/>
    <row r="80" spans="1:11" s="3" customFormat="1" ht="63.75" customHeight="1">
      <c r="A80" s="117"/>
      <c r="B80" s="117"/>
      <c r="C80" s="120"/>
      <c r="D80" s="120"/>
      <c r="E80" s="120"/>
      <c r="F80" s="120"/>
      <c r="G80" s="120"/>
      <c r="H80" s="15"/>
      <c r="I80" s="15"/>
    </row>
    <row r="81" spans="1:9" s="3" customFormat="1">
      <c r="A81" s="4"/>
      <c r="B81" s="4"/>
      <c r="D81" s="15"/>
      <c r="E81" s="15"/>
      <c r="F81" s="15"/>
      <c r="G81" s="15"/>
      <c r="H81" s="15"/>
      <c r="I81" s="15"/>
    </row>
    <row r="82" spans="1:9" s="3" customFormat="1" ht="15.75">
      <c r="A82" s="119"/>
      <c r="B82" s="119"/>
      <c r="C82" s="120"/>
      <c r="D82" s="120"/>
      <c r="E82" s="120"/>
      <c r="F82" s="120"/>
      <c r="G82" s="15"/>
      <c r="H82" s="15"/>
      <c r="I82" s="15"/>
    </row>
    <row r="83" spans="1:9" s="3" customFormat="1">
      <c r="A83" s="4"/>
      <c r="B83" s="4"/>
      <c r="D83" s="15"/>
      <c r="E83" s="15"/>
      <c r="F83" s="15"/>
      <c r="G83" s="15"/>
      <c r="H83" s="15"/>
      <c r="I83" s="15"/>
    </row>
    <row r="84" spans="1:9" s="3" customFormat="1">
      <c r="A84" s="118"/>
      <c r="B84" s="118"/>
      <c r="C84" s="118"/>
      <c r="D84" s="118"/>
      <c r="E84" s="118"/>
      <c r="F84" s="118"/>
      <c r="G84" s="15"/>
      <c r="H84" s="15"/>
      <c r="I84" s="15"/>
    </row>
    <row r="85" spans="1:9" s="3" customFormat="1" ht="15.75">
      <c r="A85" s="119"/>
      <c r="B85" s="119"/>
      <c r="C85" s="119"/>
      <c r="D85" s="119"/>
      <c r="E85" s="119"/>
      <c r="F85" s="15"/>
      <c r="G85" s="15"/>
      <c r="H85" s="15"/>
      <c r="I85" s="15"/>
    </row>
    <row r="86" spans="1:9" s="3" customFormat="1" ht="15.75">
      <c r="A86" s="1"/>
      <c r="D86" s="15"/>
      <c r="E86" s="15"/>
      <c r="F86" s="15"/>
      <c r="G86" s="15"/>
      <c r="H86" s="15"/>
      <c r="I86" s="15"/>
    </row>
    <row r="87" spans="1:9" s="3" customFormat="1" ht="15.75">
      <c r="A87" s="119"/>
      <c r="B87" s="119"/>
      <c r="D87" s="15"/>
      <c r="E87" s="15"/>
      <c r="F87" s="15"/>
      <c r="G87" s="15"/>
      <c r="H87" s="15"/>
      <c r="I87" s="15"/>
    </row>
    <row r="88" spans="1:9" s="3" customFormat="1" ht="15.75">
      <c r="A88" s="1"/>
      <c r="D88" s="15"/>
      <c r="E88" s="15"/>
      <c r="F88" s="15"/>
      <c r="G88" s="15"/>
      <c r="H88" s="15"/>
      <c r="I88" s="15"/>
    </row>
    <row r="89" spans="1:9" s="3" customFormat="1" ht="55.5" customHeight="1">
      <c r="A89" s="117"/>
      <c r="B89" s="117"/>
      <c r="C89" s="120"/>
      <c r="D89" s="120"/>
      <c r="E89" s="120"/>
      <c r="F89" s="120"/>
      <c r="G89" s="15"/>
      <c r="H89" s="15"/>
      <c r="I89" s="15"/>
    </row>
    <row r="90" spans="1:9" s="3" customFormat="1">
      <c r="A90" s="118"/>
      <c r="B90" s="118"/>
      <c r="C90" s="118"/>
      <c r="D90" s="118"/>
      <c r="E90" s="118"/>
      <c r="F90" s="15"/>
      <c r="G90" s="15"/>
      <c r="H90" s="15"/>
      <c r="I90" s="15"/>
    </row>
    <row r="91" spans="1:9" s="3" customFormat="1" ht="15.75">
      <c r="A91" s="1"/>
      <c r="D91" s="15"/>
      <c r="E91" s="15"/>
      <c r="F91" s="15"/>
      <c r="G91" s="15"/>
      <c r="H91" s="15"/>
      <c r="I91" s="15"/>
    </row>
    <row r="92" spans="1:9" s="3" customFormat="1" ht="15.75">
      <c r="A92" s="119"/>
      <c r="B92" s="119"/>
      <c r="C92" s="119"/>
      <c r="D92" s="119"/>
      <c r="E92" s="119"/>
      <c r="F92" s="15"/>
      <c r="G92" s="15"/>
      <c r="H92" s="15"/>
      <c r="I92" s="15"/>
    </row>
    <row r="93" spans="1:9" s="3" customFormat="1" ht="15.75">
      <c r="A93" s="1"/>
      <c r="D93" s="15"/>
      <c r="E93" s="15"/>
      <c r="F93" s="15"/>
      <c r="G93" s="15"/>
      <c r="H93" s="15"/>
      <c r="I93" s="15"/>
    </row>
  </sheetData>
  <mergeCells count="186">
    <mergeCell ref="A89:B89"/>
    <mergeCell ref="A90:E90"/>
    <mergeCell ref="A92:E92"/>
    <mergeCell ref="C80:G80"/>
    <mergeCell ref="C82:F82"/>
    <mergeCell ref="C89:F89"/>
    <mergeCell ref="J6:J7"/>
    <mergeCell ref="K6:K7"/>
    <mergeCell ref="A80:B80"/>
    <mergeCell ref="A82:B82"/>
    <mergeCell ref="A84:F84"/>
    <mergeCell ref="A85:E85"/>
    <mergeCell ref="A87:B87"/>
    <mergeCell ref="A35:A36"/>
    <mergeCell ref="J72:K72"/>
    <mergeCell ref="D69:D70"/>
    <mergeCell ref="E69:E70"/>
    <mergeCell ref="F69:F70"/>
    <mergeCell ref="G69:G70"/>
    <mergeCell ref="I69:I70"/>
    <mergeCell ref="H69:H70"/>
    <mergeCell ref="J35:J36"/>
    <mergeCell ref="K35:K36"/>
    <mergeCell ref="B9:B10"/>
    <mergeCell ref="A1:A4"/>
    <mergeCell ref="B1:B4"/>
    <mergeCell ref="C1:C4"/>
    <mergeCell ref="D1:K1"/>
    <mergeCell ref="D2:E2"/>
    <mergeCell ref="F2:G2"/>
    <mergeCell ref="H2:I2"/>
    <mergeCell ref="J2:K3"/>
    <mergeCell ref="D3:E3"/>
    <mergeCell ref="F3:G3"/>
    <mergeCell ref="H3:I3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K11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24:K25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33:K34"/>
    <mergeCell ref="B35:B36"/>
    <mergeCell ref="C35:C36"/>
    <mergeCell ref="D35:D36"/>
    <mergeCell ref="E35:E36"/>
    <mergeCell ref="F35:F36"/>
    <mergeCell ref="G35:G36"/>
    <mergeCell ref="H35:H36"/>
    <mergeCell ref="I35:I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B40:B41"/>
    <mergeCell ref="C40:C41"/>
    <mergeCell ref="D40:D41"/>
    <mergeCell ref="E40:E41"/>
    <mergeCell ref="F40:F41"/>
    <mergeCell ref="G40:G41"/>
    <mergeCell ref="H40:H41"/>
    <mergeCell ref="I40:I41"/>
    <mergeCell ref="J40:K41"/>
    <mergeCell ref="J42:K42"/>
    <mergeCell ref="J43:K43"/>
    <mergeCell ref="B44:B45"/>
    <mergeCell ref="C44:C45"/>
    <mergeCell ref="D44:D45"/>
    <mergeCell ref="E44:E45"/>
    <mergeCell ref="F44:F45"/>
    <mergeCell ref="G44:G45"/>
    <mergeCell ref="B51:B52"/>
    <mergeCell ref="C51:C52"/>
    <mergeCell ref="D51:D52"/>
    <mergeCell ref="E51:E52"/>
    <mergeCell ref="F51:F52"/>
    <mergeCell ref="H44:H45"/>
    <mergeCell ref="I44:I45"/>
    <mergeCell ref="J44:K45"/>
    <mergeCell ref="B46:B47"/>
    <mergeCell ref="C46:C47"/>
    <mergeCell ref="D46:D47"/>
    <mergeCell ref="E46:E47"/>
    <mergeCell ref="F46:F47"/>
    <mergeCell ref="G46:G47"/>
    <mergeCell ref="H46:H47"/>
    <mergeCell ref="G51:G52"/>
    <mergeCell ref="H51:H52"/>
    <mergeCell ref="I51:I52"/>
    <mergeCell ref="J51:K52"/>
    <mergeCell ref="J53:K53"/>
    <mergeCell ref="J54:K54"/>
    <mergeCell ref="I46:I47"/>
    <mergeCell ref="J46:K47"/>
    <mergeCell ref="J48:K48"/>
    <mergeCell ref="J49:K49"/>
    <mergeCell ref="J50:K50"/>
    <mergeCell ref="J55:K55"/>
    <mergeCell ref="J56:K56"/>
    <mergeCell ref="B58:B59"/>
    <mergeCell ref="C58:C59"/>
    <mergeCell ref="D58:D59"/>
    <mergeCell ref="E58:E59"/>
    <mergeCell ref="F58:F59"/>
    <mergeCell ref="G58:G59"/>
    <mergeCell ref="H58:H59"/>
    <mergeCell ref="I58:I59"/>
    <mergeCell ref="J65:J66"/>
    <mergeCell ref="K65:K66"/>
    <mergeCell ref="J68:K68"/>
    <mergeCell ref="J58:J59"/>
    <mergeCell ref="K58:K59"/>
    <mergeCell ref="B65:B66"/>
    <mergeCell ref="C65:C66"/>
    <mergeCell ref="D65:D66"/>
    <mergeCell ref="E65:E66"/>
    <mergeCell ref="F65:F66"/>
    <mergeCell ref="G65:G66"/>
    <mergeCell ref="H65:H66"/>
    <mergeCell ref="I65:I66"/>
    <mergeCell ref="J71:K71"/>
    <mergeCell ref="J74:K74"/>
    <mergeCell ref="B69:B70"/>
    <mergeCell ref="C69:C70"/>
    <mergeCell ref="J69:K70"/>
    <mergeCell ref="D75:E75"/>
    <mergeCell ref="F75:G75"/>
    <mergeCell ref="H75:I75"/>
    <mergeCell ref="J75:K75"/>
    <mergeCell ref="B76:B77"/>
    <mergeCell ref="C76:C77"/>
    <mergeCell ref="J76:K77"/>
    <mergeCell ref="D76:D77"/>
    <mergeCell ref="E76:E77"/>
    <mergeCell ref="F76:F77"/>
    <mergeCell ref="G76:G77"/>
    <mergeCell ref="H76:H77"/>
    <mergeCell ref="I76:I77"/>
  </mergeCells>
  <hyperlinks>
    <hyperlink ref="C1" location="Par998" display="Par998"/>
    <hyperlink ref="A6" location="Par1004" display="Par1004"/>
    <hyperlink ref="A7" location="Par1004" display="Par1004"/>
    <hyperlink ref="A29" location="Par1005" display="Par1005"/>
    <hyperlink ref="A57" location="Par1006" display="Par1006"/>
    <hyperlink ref="A68" location="Par1007" display="Par1007"/>
    <hyperlink ref="A70" location="Par1007" display="Par1007"/>
    <hyperlink ref="A71" location="Par1007" display="Par1007"/>
    <hyperlink ref="A74" location="Par1007" display="Par1007"/>
    <hyperlink ref="A75" location="Par1008" display="Par1008"/>
  </hyperlink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K11" sqref="K11"/>
    </sheetView>
  </sheetViews>
  <sheetFormatPr defaultRowHeight="15"/>
  <cols>
    <col min="1" max="1" width="11.28515625" customWidth="1"/>
    <col min="2" max="2" width="23.7109375" customWidth="1"/>
    <col min="4" max="4" width="11.85546875" customWidth="1"/>
    <col min="5" max="5" width="17.7109375" customWidth="1"/>
    <col min="6" max="6" width="17.5703125" customWidth="1"/>
    <col min="7" max="7" width="18.85546875" customWidth="1"/>
    <col min="8" max="8" width="6" hidden="1" customWidth="1"/>
  </cols>
  <sheetData>
    <row r="1" spans="1:8">
      <c r="A1" s="23"/>
      <c r="B1" s="24"/>
      <c r="C1" s="24"/>
      <c r="D1" s="24"/>
      <c r="E1" s="24"/>
      <c r="F1" s="24"/>
      <c r="G1" s="24"/>
      <c r="H1" s="24"/>
    </row>
    <row r="2" spans="1:8">
      <c r="A2" s="123" t="s">
        <v>91</v>
      </c>
      <c r="B2" s="123"/>
      <c r="C2" s="123"/>
      <c r="D2" s="123"/>
      <c r="E2" s="123"/>
      <c r="F2" s="123"/>
      <c r="G2" s="123"/>
      <c r="H2" s="123"/>
    </row>
    <row r="3" spans="1:8">
      <c r="A3" s="25"/>
      <c r="B3" s="25"/>
      <c r="C3" s="25"/>
      <c r="D3" s="131"/>
      <c r="E3" s="131"/>
      <c r="F3" s="25"/>
      <c r="G3" s="24"/>
      <c r="H3" s="24"/>
    </row>
    <row r="4" spans="1:8" ht="15.75" thickBot="1">
      <c r="A4" s="26"/>
      <c r="B4" s="24"/>
      <c r="C4" s="24"/>
      <c r="D4" s="24"/>
      <c r="E4" s="24"/>
      <c r="F4" s="24"/>
      <c r="G4" s="24"/>
      <c r="H4" s="24"/>
    </row>
    <row r="5" spans="1:8" ht="15.75" thickBot="1">
      <c r="A5" s="129" t="s">
        <v>56</v>
      </c>
      <c r="B5" s="129" t="s">
        <v>0</v>
      </c>
      <c r="C5" s="129" t="s">
        <v>57</v>
      </c>
      <c r="D5" s="129" t="s">
        <v>58</v>
      </c>
      <c r="E5" s="133" t="s">
        <v>59</v>
      </c>
      <c r="F5" s="134"/>
      <c r="G5" s="134"/>
      <c r="H5" s="135"/>
    </row>
    <row r="6" spans="1:8" ht="15.75" thickBot="1">
      <c r="A6" s="132"/>
      <c r="B6" s="132"/>
      <c r="C6" s="132"/>
      <c r="D6" s="132"/>
      <c r="E6" s="16" t="s">
        <v>116</v>
      </c>
      <c r="F6" s="16" t="s">
        <v>117</v>
      </c>
      <c r="G6" s="16" t="s">
        <v>81</v>
      </c>
      <c r="H6" s="129" t="s">
        <v>4</v>
      </c>
    </row>
    <row r="7" spans="1:8" ht="26.25" thickBot="1">
      <c r="A7" s="130"/>
      <c r="B7" s="130"/>
      <c r="C7" s="130"/>
      <c r="D7" s="130"/>
      <c r="E7" s="16" t="s">
        <v>60</v>
      </c>
      <c r="F7" s="16" t="s">
        <v>61</v>
      </c>
      <c r="G7" s="16" t="s">
        <v>62</v>
      </c>
      <c r="H7" s="130"/>
    </row>
    <row r="8" spans="1:8" ht="15.75" thickBot="1">
      <c r="A8" s="1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39" thickBot="1">
      <c r="A9" s="18">
        <v>1</v>
      </c>
      <c r="B9" s="27" t="s">
        <v>63</v>
      </c>
      <c r="C9" s="16">
        <v>26000</v>
      </c>
      <c r="D9" s="16" t="s">
        <v>11</v>
      </c>
      <c r="E9" s="62">
        <f>'раздел 1'!D62</f>
        <v>8596921.0700000003</v>
      </c>
      <c r="F9" s="62">
        <f>'раздел 1'!F62</f>
        <v>8601921.0700000003</v>
      </c>
      <c r="G9" s="62">
        <f>'раздел 1'!H62</f>
        <v>8526764.6999999993</v>
      </c>
      <c r="H9" s="19"/>
    </row>
    <row r="10" spans="1:8">
      <c r="A10" s="127">
        <v>1.1000000000000001</v>
      </c>
      <c r="B10" s="29" t="s">
        <v>14</v>
      </c>
      <c r="C10" s="129">
        <v>26100</v>
      </c>
      <c r="D10" s="129" t="s">
        <v>11</v>
      </c>
      <c r="E10" s="102"/>
      <c r="F10" s="102"/>
      <c r="G10" s="102"/>
      <c r="H10" s="127"/>
    </row>
    <row r="11" spans="1:8" ht="341.25" customHeight="1" thickBot="1">
      <c r="A11" s="128"/>
      <c r="B11" s="30" t="s">
        <v>119</v>
      </c>
      <c r="C11" s="130"/>
      <c r="D11" s="130"/>
      <c r="E11" s="103"/>
      <c r="F11" s="103"/>
      <c r="G11" s="103"/>
      <c r="H11" s="128"/>
    </row>
    <row r="12" spans="1:8" ht="115.5" thickBot="1">
      <c r="A12" s="18">
        <v>1.2</v>
      </c>
      <c r="B12" s="30" t="s">
        <v>120</v>
      </c>
      <c r="C12" s="16">
        <v>26200</v>
      </c>
      <c r="D12" s="16" t="s">
        <v>11</v>
      </c>
      <c r="E12" s="21"/>
      <c r="F12" s="21"/>
      <c r="G12" s="21"/>
      <c r="H12" s="19"/>
    </row>
    <row r="13" spans="1:8" ht="90" thickBot="1">
      <c r="A13" s="18">
        <v>1.3</v>
      </c>
      <c r="B13" s="30" t="s">
        <v>121</v>
      </c>
      <c r="C13" s="16">
        <v>26300</v>
      </c>
      <c r="D13" s="16" t="s">
        <v>11</v>
      </c>
      <c r="E13" s="21"/>
      <c r="F13" s="21"/>
      <c r="G13" s="21"/>
      <c r="H13" s="19"/>
    </row>
    <row r="14" spans="1:8" ht="174" customHeight="1" thickBot="1">
      <c r="A14" s="18">
        <v>1.4</v>
      </c>
      <c r="B14" s="30" t="s">
        <v>122</v>
      </c>
      <c r="C14" s="16">
        <v>26400</v>
      </c>
      <c r="D14" s="16" t="s">
        <v>11</v>
      </c>
      <c r="E14" s="21"/>
      <c r="F14" s="21"/>
      <c r="G14" s="21"/>
      <c r="H14" s="19"/>
    </row>
    <row r="15" spans="1:8">
      <c r="A15" s="136">
        <v>1.5</v>
      </c>
      <c r="B15" s="29" t="s">
        <v>14</v>
      </c>
      <c r="C15" s="129">
        <v>26410</v>
      </c>
      <c r="D15" s="129" t="s">
        <v>11</v>
      </c>
      <c r="E15" s="104"/>
      <c r="F15" s="104"/>
      <c r="G15" s="104"/>
      <c r="H15" s="127"/>
    </row>
    <row r="16" spans="1:8" ht="126" customHeight="1" thickBot="1">
      <c r="A16" s="137"/>
      <c r="B16" s="19" t="s">
        <v>64</v>
      </c>
      <c r="C16" s="130"/>
      <c r="D16" s="130"/>
      <c r="E16" s="103"/>
      <c r="F16" s="103"/>
      <c r="G16" s="103"/>
      <c r="H16" s="128"/>
    </row>
    <row r="17" spans="1:8">
      <c r="A17" s="127" t="s">
        <v>65</v>
      </c>
      <c r="B17" s="29" t="s">
        <v>14</v>
      </c>
      <c r="C17" s="129">
        <v>26411</v>
      </c>
      <c r="D17" s="129" t="s">
        <v>11</v>
      </c>
      <c r="E17" s="102"/>
      <c r="F17" s="102"/>
      <c r="G17" s="102"/>
      <c r="H17" s="127"/>
    </row>
    <row r="18" spans="1:8" ht="64.5" customHeight="1" thickBot="1">
      <c r="A18" s="128"/>
      <c r="B18" s="27" t="s">
        <v>66</v>
      </c>
      <c r="C18" s="130"/>
      <c r="D18" s="130"/>
      <c r="E18" s="103"/>
      <c r="F18" s="103"/>
      <c r="G18" s="103"/>
      <c r="H18" s="128"/>
    </row>
    <row r="19" spans="1:8" ht="57.75" customHeight="1" thickBot="1">
      <c r="A19" s="18" t="s">
        <v>67</v>
      </c>
      <c r="B19" s="19" t="s">
        <v>123</v>
      </c>
      <c r="C19" s="16">
        <v>26412</v>
      </c>
      <c r="D19" s="16" t="s">
        <v>11</v>
      </c>
      <c r="E19" s="21"/>
      <c r="F19" s="21"/>
      <c r="G19" s="21"/>
      <c r="H19" s="19"/>
    </row>
    <row r="20" spans="1:8" ht="114.75" customHeight="1" thickBot="1">
      <c r="A20" s="31" t="s">
        <v>133</v>
      </c>
      <c r="B20" s="27" t="s">
        <v>68</v>
      </c>
      <c r="C20" s="16">
        <v>26420</v>
      </c>
      <c r="D20" s="16" t="s">
        <v>11</v>
      </c>
      <c r="E20" s="21"/>
      <c r="F20" s="21"/>
      <c r="G20" s="21"/>
      <c r="H20" s="19"/>
    </row>
    <row r="21" spans="1:8">
      <c r="A21" s="127" t="s">
        <v>69</v>
      </c>
      <c r="B21" s="29" t="s">
        <v>14</v>
      </c>
      <c r="C21" s="129">
        <v>26421</v>
      </c>
      <c r="D21" s="129" t="s">
        <v>11</v>
      </c>
      <c r="E21" s="102"/>
      <c r="F21" s="102"/>
      <c r="G21" s="102"/>
      <c r="H21" s="127"/>
    </row>
    <row r="22" spans="1:8" ht="66" customHeight="1" thickBot="1">
      <c r="A22" s="128"/>
      <c r="B22" s="27" t="s">
        <v>66</v>
      </c>
      <c r="C22" s="130"/>
      <c r="D22" s="130"/>
      <c r="E22" s="103"/>
      <c r="F22" s="103"/>
      <c r="G22" s="103"/>
      <c r="H22" s="128"/>
    </row>
    <row r="23" spans="1:8" ht="75" customHeight="1" thickBot="1">
      <c r="A23" s="18" t="s">
        <v>70</v>
      </c>
      <c r="B23" s="19" t="s">
        <v>123</v>
      </c>
      <c r="C23" s="16">
        <v>26422</v>
      </c>
      <c r="D23" s="16" t="s">
        <v>11</v>
      </c>
      <c r="E23" s="21"/>
      <c r="F23" s="21"/>
      <c r="G23" s="21"/>
      <c r="H23" s="19"/>
    </row>
    <row r="24" spans="1:8" ht="99" customHeight="1" thickBot="1">
      <c r="A24" s="32" t="s">
        <v>134</v>
      </c>
      <c r="B24" s="27" t="s">
        <v>71</v>
      </c>
      <c r="C24" s="16">
        <v>26430</v>
      </c>
      <c r="D24" s="16" t="s">
        <v>11</v>
      </c>
      <c r="E24" s="21"/>
      <c r="F24" s="21"/>
      <c r="G24" s="21"/>
      <c r="H24" s="19"/>
    </row>
    <row r="25" spans="1:8" ht="84" customHeight="1" thickBot="1">
      <c r="A25" s="32" t="s">
        <v>135</v>
      </c>
      <c r="B25" s="19" t="s">
        <v>72</v>
      </c>
      <c r="C25" s="16">
        <v>26450</v>
      </c>
      <c r="D25" s="16" t="s">
        <v>11</v>
      </c>
      <c r="E25" s="63">
        <f>'раздел 1'!E32</f>
        <v>110483.34</v>
      </c>
      <c r="F25" s="63">
        <f>'раздел 1'!G32</f>
        <v>110483.34</v>
      </c>
      <c r="G25" s="63">
        <f>'раздел 1'!I32</f>
        <v>110483.34</v>
      </c>
      <c r="H25" s="19"/>
    </row>
    <row r="26" spans="1:8">
      <c r="A26" s="127" t="s">
        <v>73</v>
      </c>
      <c r="B26" s="29" t="s">
        <v>14</v>
      </c>
      <c r="C26" s="129">
        <v>26451</v>
      </c>
      <c r="D26" s="129" t="s">
        <v>11</v>
      </c>
      <c r="E26" s="102"/>
      <c r="F26" s="102"/>
      <c r="G26" s="102"/>
      <c r="H26" s="127"/>
    </row>
    <row r="27" spans="1:8" ht="39" thickBot="1">
      <c r="A27" s="128"/>
      <c r="B27" s="27" t="s">
        <v>66</v>
      </c>
      <c r="C27" s="130"/>
      <c r="D27" s="130"/>
      <c r="E27" s="103"/>
      <c r="F27" s="103"/>
      <c r="G27" s="103"/>
      <c r="H27" s="128"/>
    </row>
    <row r="28" spans="1:8" ht="39" thickBot="1">
      <c r="A28" s="18" t="s">
        <v>74</v>
      </c>
      <c r="B28" s="27" t="s">
        <v>75</v>
      </c>
      <c r="C28" s="16">
        <v>26452</v>
      </c>
      <c r="D28" s="16" t="s">
        <v>11</v>
      </c>
      <c r="E28" s="19"/>
      <c r="F28" s="19"/>
      <c r="G28" s="19"/>
      <c r="H28" s="19"/>
    </row>
    <row r="29" spans="1:8" ht="162.75" customHeight="1" thickBot="1">
      <c r="A29" s="17">
        <v>2</v>
      </c>
      <c r="B29" s="19" t="s">
        <v>124</v>
      </c>
      <c r="C29" s="16">
        <v>26500</v>
      </c>
      <c r="D29" s="16" t="s">
        <v>11</v>
      </c>
      <c r="E29" s="62">
        <f>E9-E25</f>
        <v>8486437.7300000004</v>
      </c>
      <c r="F29" s="62">
        <f t="shared" ref="F29:H29" si="0">F9-F25</f>
        <v>8491437.7300000004</v>
      </c>
      <c r="G29" s="62">
        <f t="shared" si="0"/>
        <v>8416281.3599999994</v>
      </c>
      <c r="H29" s="28">
        <f t="shared" si="0"/>
        <v>0</v>
      </c>
    </row>
    <row r="30" spans="1:8" ht="36" customHeight="1" thickBot="1">
      <c r="A30" s="18"/>
      <c r="B30" s="19" t="s">
        <v>76</v>
      </c>
      <c r="C30" s="16">
        <v>26510</v>
      </c>
      <c r="D30" s="19"/>
      <c r="E30" s="21"/>
      <c r="F30" s="21"/>
      <c r="G30" s="21"/>
      <c r="H30" s="19"/>
    </row>
    <row r="31" spans="1:8" ht="167.25" customHeight="1" thickBot="1">
      <c r="A31" s="18">
        <v>3</v>
      </c>
      <c r="B31" s="27" t="s">
        <v>77</v>
      </c>
      <c r="C31" s="16">
        <v>26600</v>
      </c>
      <c r="D31" s="16" t="s">
        <v>11</v>
      </c>
      <c r="E31" s="19"/>
      <c r="F31" s="19"/>
      <c r="G31" s="19"/>
      <c r="H31" s="19"/>
    </row>
    <row r="32" spans="1:8" ht="26.25" thickBot="1">
      <c r="A32" s="18"/>
      <c r="B32" s="19" t="s">
        <v>76</v>
      </c>
      <c r="C32" s="16">
        <v>26610</v>
      </c>
      <c r="D32" s="19"/>
      <c r="E32" s="19"/>
      <c r="F32" s="19"/>
      <c r="G32" s="19"/>
      <c r="H32" s="19"/>
    </row>
    <row r="33" spans="1:8">
      <c r="A33" s="26"/>
      <c r="B33" s="24"/>
      <c r="C33" s="24"/>
      <c r="D33" s="24"/>
      <c r="E33" s="24"/>
      <c r="F33" s="24"/>
      <c r="G33" s="24"/>
      <c r="H33" s="24"/>
    </row>
    <row r="34" spans="1:8">
      <c r="A34" s="33"/>
      <c r="B34" s="33"/>
      <c r="C34" s="33"/>
      <c r="D34" s="33"/>
      <c r="E34" s="24"/>
      <c r="F34" s="24"/>
      <c r="G34" s="24"/>
      <c r="H34" s="24"/>
    </row>
    <row r="35" spans="1:8" s="3" customFormat="1" ht="75.75" customHeight="1">
      <c r="A35" s="78" t="s">
        <v>126</v>
      </c>
      <c r="B35" s="78"/>
      <c r="C35" s="125" t="s">
        <v>127</v>
      </c>
      <c r="D35" s="125"/>
      <c r="E35" s="125"/>
      <c r="F35" s="125"/>
      <c r="G35" s="125"/>
      <c r="H35" s="34"/>
    </row>
    <row r="36" spans="1:8" s="3" customFormat="1">
      <c r="A36" s="33" t="s">
        <v>92</v>
      </c>
      <c r="B36" s="33"/>
      <c r="C36" s="34"/>
      <c r="D36" s="34"/>
      <c r="E36" s="34"/>
      <c r="F36" s="34"/>
      <c r="G36" s="34"/>
      <c r="H36" s="34"/>
    </row>
    <row r="37" spans="1:8" s="3" customFormat="1">
      <c r="A37" s="123" t="s">
        <v>93</v>
      </c>
      <c r="B37" s="123"/>
      <c r="C37" s="125" t="s">
        <v>95</v>
      </c>
      <c r="D37" s="125"/>
      <c r="E37" s="125"/>
      <c r="F37" s="125"/>
      <c r="G37" s="34"/>
      <c r="H37" s="34"/>
    </row>
    <row r="38" spans="1:8" s="3" customFormat="1">
      <c r="A38" s="33" t="s">
        <v>92</v>
      </c>
      <c r="B38" s="33"/>
      <c r="C38" s="34"/>
      <c r="D38" s="34"/>
      <c r="E38" s="34"/>
      <c r="F38" s="34"/>
      <c r="G38" s="34"/>
      <c r="H38" s="34"/>
    </row>
    <row r="39" spans="1:8" s="3" customFormat="1">
      <c r="A39" s="123"/>
      <c r="B39" s="123"/>
      <c r="C39" s="123"/>
      <c r="D39" s="123"/>
      <c r="E39" s="123"/>
      <c r="F39" s="123"/>
      <c r="G39" s="34"/>
      <c r="H39" s="34"/>
    </row>
    <row r="40" spans="1:8" s="3" customFormat="1">
      <c r="A40" s="123" t="s">
        <v>130</v>
      </c>
      <c r="B40" s="123"/>
      <c r="C40" s="123"/>
      <c r="D40" s="123"/>
      <c r="E40" s="123"/>
      <c r="F40" s="34"/>
      <c r="G40" s="34"/>
      <c r="H40" s="34"/>
    </row>
    <row r="41" spans="1:8" s="3" customFormat="1">
      <c r="A41" s="26"/>
      <c r="B41" s="34"/>
      <c r="C41" s="34"/>
      <c r="D41" s="34"/>
      <c r="E41" s="34"/>
      <c r="F41" s="34"/>
      <c r="G41" s="34"/>
      <c r="H41" s="34"/>
    </row>
    <row r="42" spans="1:8" s="3" customFormat="1">
      <c r="A42" s="123" t="s">
        <v>78</v>
      </c>
      <c r="B42" s="123"/>
      <c r="C42" s="34"/>
      <c r="D42" s="34"/>
      <c r="E42" s="34"/>
      <c r="F42" s="34"/>
      <c r="G42" s="34"/>
      <c r="H42" s="34"/>
    </row>
    <row r="43" spans="1:8" s="3" customFormat="1">
      <c r="A43" s="26"/>
      <c r="B43" s="34"/>
      <c r="C43" s="34"/>
      <c r="D43" s="34"/>
      <c r="E43" s="34"/>
      <c r="F43" s="34"/>
      <c r="G43" s="34"/>
      <c r="H43" s="34"/>
    </row>
    <row r="44" spans="1:8" s="3" customFormat="1" ht="55.5" customHeight="1">
      <c r="A44" s="124" t="s">
        <v>94</v>
      </c>
      <c r="B44" s="124"/>
      <c r="C44" s="125" t="s">
        <v>96</v>
      </c>
      <c r="D44" s="125"/>
      <c r="E44" s="125"/>
      <c r="F44" s="125"/>
      <c r="G44" s="34"/>
      <c r="H44" s="34"/>
    </row>
    <row r="45" spans="1:8" s="3" customFormat="1" ht="38.25" customHeight="1">
      <c r="A45" s="126" t="s">
        <v>137</v>
      </c>
      <c r="B45" s="126"/>
      <c r="C45" s="126"/>
      <c r="D45" s="64"/>
      <c r="E45" s="126" t="s">
        <v>136</v>
      </c>
      <c r="F45" s="126"/>
      <c r="G45" s="34"/>
      <c r="H45" s="34"/>
    </row>
    <row r="46" spans="1:8" s="3" customFormat="1">
      <c r="A46" s="26"/>
      <c r="B46" s="34"/>
      <c r="C46" s="34"/>
      <c r="D46" s="34"/>
      <c r="E46" s="34"/>
      <c r="F46" s="34"/>
      <c r="G46" s="34"/>
      <c r="H46" s="34"/>
    </row>
    <row r="47" spans="1:8" s="3" customFormat="1">
      <c r="A47" s="123" t="s">
        <v>131</v>
      </c>
      <c r="B47" s="123"/>
      <c r="C47" s="123"/>
      <c r="D47" s="123"/>
      <c r="E47" s="123"/>
      <c r="F47" s="34"/>
      <c r="G47" s="34"/>
      <c r="H47" s="34"/>
    </row>
    <row r="48" spans="1:8">
      <c r="A48" s="2"/>
      <c r="B48" s="2"/>
      <c r="C48" s="2"/>
      <c r="D48" s="2"/>
      <c r="E48" s="2"/>
      <c r="F48" s="2"/>
      <c r="G48" s="2"/>
      <c r="H48" s="2"/>
    </row>
  </sheetData>
  <mergeCells count="55">
    <mergeCell ref="A47:E47"/>
    <mergeCell ref="A2:H2"/>
    <mergeCell ref="D3:E3"/>
    <mergeCell ref="A5:A7"/>
    <mergeCell ref="B5:B7"/>
    <mergeCell ref="C5:C7"/>
    <mergeCell ref="D5:D7"/>
    <mergeCell ref="E5:H5"/>
    <mergeCell ref="H6:H7"/>
    <mergeCell ref="H10:H11"/>
    <mergeCell ref="A15:A16"/>
    <mergeCell ref="C15:C16"/>
    <mergeCell ref="D15:D16"/>
    <mergeCell ref="E15:E16"/>
    <mergeCell ref="F15:F16"/>
    <mergeCell ref="G15:G16"/>
    <mergeCell ref="H15:H16"/>
    <mergeCell ref="A10:A11"/>
    <mergeCell ref="C10:C11"/>
    <mergeCell ref="D10:D11"/>
    <mergeCell ref="E10:E11"/>
    <mergeCell ref="F10:F11"/>
    <mergeCell ref="G10:G11"/>
    <mergeCell ref="H17:H18"/>
    <mergeCell ref="A21:A22"/>
    <mergeCell ref="C21:C22"/>
    <mergeCell ref="D21:D22"/>
    <mergeCell ref="E21:E22"/>
    <mergeCell ref="F21:F22"/>
    <mergeCell ref="G21:G22"/>
    <mergeCell ref="H21:H22"/>
    <mergeCell ref="A17:A18"/>
    <mergeCell ref="C17:C18"/>
    <mergeCell ref="D17:D18"/>
    <mergeCell ref="E17:E18"/>
    <mergeCell ref="F17:F18"/>
    <mergeCell ref="G17:G18"/>
    <mergeCell ref="H26:H27"/>
    <mergeCell ref="A26:A27"/>
    <mergeCell ref="C26:C27"/>
    <mergeCell ref="D26:D27"/>
    <mergeCell ref="E26:E27"/>
    <mergeCell ref="F26:F27"/>
    <mergeCell ref="G26:G27"/>
    <mergeCell ref="A35:B35"/>
    <mergeCell ref="C35:G35"/>
    <mergeCell ref="A37:B37"/>
    <mergeCell ref="C37:F37"/>
    <mergeCell ref="A39:F39"/>
    <mergeCell ref="A40:E40"/>
    <mergeCell ref="A42:B42"/>
    <mergeCell ref="A44:B44"/>
    <mergeCell ref="C44:F44"/>
    <mergeCell ref="A45:C45"/>
    <mergeCell ref="E45:F45"/>
  </mergeCells>
  <hyperlinks>
    <hyperlink ref="B9" location="Par1211" display="Par1211"/>
    <hyperlink ref="B18" r:id="rId1" display="consultantplus://offline/ref=E5C71C0157D592B2878A7A4A35A7A021DC3E1A143A4BFF04146F8E1BDC0012A92A17978D91B21DFD6D7B12DF14a9R8C"/>
    <hyperlink ref="B20" r:id="rId2" display="consultantplus://offline/ref=E5C71C0157D592B2878A7A4A35A7A021DC3F1E133C40FF04146F8E1BDC0012A93817CF8392B305F73834548A1893C9F128D121B884DCaARAC"/>
    <hyperlink ref="B22" r:id="rId3" display="consultantplus://offline/ref=E5C71C0157D592B2878A7A4A35A7A021DC3E1A143A4BFF04146F8E1BDC0012A92A17978D91B21DFD6D7B12DF14a9R8C"/>
    <hyperlink ref="B24" location="Par1215" display="Par1215"/>
    <hyperlink ref="B27" r:id="rId4" display="consultantplus://offline/ref=E5C71C0157D592B2878A7A4A35A7A021DC3E1A143A4BFF04146F8E1BDC0012A92A17978D91B21DFD6D7B12DF14a9R8C"/>
    <hyperlink ref="B28" r:id="rId5" display="consultantplus://offline/ref=E5C71C0157D592B2878A7A4A35A7A021DC3F1E103647FF04146F8E1BDC0012A92A17978D91B21DFD6D7B12DF14a9R8C"/>
    <hyperlink ref="B31" r:id="rId6" display="consultantplus://offline/ref=E5C71C0157D592B2878A7A4A35A7A021DC3F1E103647FF04146F8E1BDC0012A92A17978D91B21DFD6D7B12DF14a9R8C"/>
  </hyperlinks>
  <pageMargins left="0.70866141732283472" right="0.70866141732283472" top="0.74803149606299213" bottom="0.74803149606299213" header="0.31496062992125984" footer="0.31496062992125984"/>
  <pageSetup paperSize="9" scale="55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</vt:lpstr>
      <vt:lpstr>раздел 1</vt:lpstr>
      <vt:lpstr>раздел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RYO-18-1</dc:creator>
  <cp:lastModifiedBy>RYO-3-2</cp:lastModifiedBy>
  <cp:lastPrinted>2021-02-01T09:49:49Z</cp:lastPrinted>
  <dcterms:created xsi:type="dcterms:W3CDTF">2020-11-12T08:29:03Z</dcterms:created>
  <dcterms:modified xsi:type="dcterms:W3CDTF">2021-02-02T10:04:32Z</dcterms:modified>
</cp:coreProperties>
</file>